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4\GLOSAS\07 JULIO\CORFO\Numeral 1, Artículo 14\"/>
    </mc:Choice>
  </mc:AlternateContent>
  <xr:revisionPtr revIDLastSave="0" documentId="13_ncr:1_{8D8BABEA-18B4-4572-B0DD-818A81265EC4}" xr6:coauthVersionLast="47" xr6:coauthVersionMax="47" xr10:uidLastSave="{00000000-0000-0000-0000-000000000000}"/>
  <bookViews>
    <workbookView xWindow="-120" yWindow="-120" windowWidth="29040" windowHeight="15840" tabRatio="949" firstSheet="1" activeTab="3" xr2:uid="{CA4D97A4-3ECB-47A6-B509-2C28BFFFFCF4}"/>
  </bookViews>
  <sheets>
    <sheet name="Lista" sheetId="21" state="hidden" r:id="rId1"/>
    <sheet name="07.06.01 CORFO" sheetId="6" r:id="rId2"/>
    <sheet name="07.06.06 INVERSIÓN Y FINANC." sheetId="20" r:id="rId3"/>
    <sheet name="07.06.07 DES. PROD. SOSTENIBLE" sheetId="2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6" l="1"/>
  <c r="F24" i="6"/>
  <c r="G24" i="6"/>
  <c r="H24" i="6"/>
  <c r="I24" i="6"/>
  <c r="J24" i="6"/>
  <c r="E24" i="20"/>
  <c r="E24" i="22"/>
  <c r="F9" i="20"/>
  <c r="F13" i="22"/>
  <c r="F14" i="22"/>
  <c r="F15" i="22"/>
  <c r="F16" i="22"/>
  <c r="F17" i="22"/>
  <c r="F18" i="22"/>
  <c r="F19" i="22"/>
  <c r="F20" i="22"/>
  <c r="F21" i="22"/>
  <c r="F22" i="22"/>
  <c r="F23" i="22"/>
  <c r="F10" i="22"/>
  <c r="F11" i="22"/>
  <c r="F12" i="22"/>
  <c r="F24" i="22" s="1"/>
  <c r="F9" i="22"/>
  <c r="F24" i="20" l="1"/>
  <c r="F13" i="20"/>
  <c r="F14" i="20"/>
  <c r="F15" i="20"/>
  <c r="F16" i="20"/>
  <c r="F17" i="20"/>
  <c r="F18" i="20"/>
  <c r="F19" i="20"/>
  <c r="F20" i="20"/>
  <c r="F21" i="20"/>
  <c r="F22" i="20"/>
  <c r="F23" i="20"/>
  <c r="F10" i="20"/>
  <c r="F11" i="20"/>
  <c r="F12" i="20"/>
  <c r="K23" i="6"/>
  <c r="K22" i="6"/>
  <c r="K20" i="6"/>
  <c r="K21" i="6"/>
  <c r="K19" i="6"/>
  <c r="K18" i="6"/>
  <c r="K17" i="6"/>
  <c r="K15" i="6"/>
  <c r="K16" i="6"/>
  <c r="K14" i="6"/>
  <c r="K13" i="6"/>
  <c r="K12" i="6"/>
  <c r="K11" i="6"/>
  <c r="K10" i="6"/>
  <c r="K9" i="6"/>
  <c r="K24" i="6" l="1"/>
  <c r="D24" i="6" l="1"/>
  <c r="N24" i="20" l="1"/>
  <c r="J24" i="20"/>
  <c r="R24" i="22" l="1"/>
  <c r="Q24" i="22"/>
  <c r="W24" i="6" l="1"/>
  <c r="P24" i="22" l="1"/>
  <c r="O24" i="22"/>
  <c r="N24" i="22"/>
  <c r="M24" i="22"/>
  <c r="L24" i="22"/>
  <c r="K24" i="22"/>
  <c r="J24" i="22"/>
  <c r="I24" i="22"/>
  <c r="H24" i="22"/>
  <c r="G24" i="22"/>
  <c r="D24" i="22"/>
  <c r="R24" i="20"/>
  <c r="Q24" i="20" l="1"/>
  <c r="P24" i="20"/>
  <c r="O24" i="20"/>
  <c r="M24" i="20"/>
  <c r="L24" i="20"/>
  <c r="K24" i="20"/>
  <c r="I24" i="20"/>
  <c r="H24" i="20"/>
  <c r="G24" i="20"/>
  <c r="D24" i="20"/>
  <c r="V24" i="6"/>
  <c r="U24" i="6"/>
  <c r="T24" i="6"/>
  <c r="S24" i="6"/>
  <c r="R24" i="6"/>
  <c r="Q24" i="6"/>
  <c r="P24" i="6"/>
  <c r="O24" i="6"/>
  <c r="N24" i="6"/>
  <c r="M24" i="6"/>
  <c r="L24" i="6"/>
</calcChain>
</file>

<file path=xl/sharedStrings.xml><?xml version="1.0" encoding="utf-8"?>
<sst xmlns="http://schemas.openxmlformats.org/spreadsheetml/2006/main" count="196" uniqueCount="105">
  <si>
    <t>MINISTERIO DE ECONOMÍA, FOMENTO Y TURISMO</t>
  </si>
  <si>
    <t>Moneda Nacional - Miles de Pesos</t>
  </si>
  <si>
    <t>Subt.</t>
  </si>
  <si>
    <t>GASTOS</t>
  </si>
  <si>
    <t>Ley 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</si>
  <si>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</si>
  <si>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</si>
  <si>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</si>
  <si>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</si>
  <si>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</si>
  <si>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</si>
  <si>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</si>
  <si>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</si>
  <si>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</si>
  <si>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</si>
  <si>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</si>
  <si>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</si>
  <si>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GASTOS EN PERSONAL</t>
  </si>
  <si>
    <t>BIENES Y SERVICIOS DE CONSUMO</t>
  </si>
  <si>
    <t>PRESTACIONES DE SEGURIDAD SOCIAL</t>
  </si>
  <si>
    <t>TRANSFERENCIAS CORRIENTES</t>
  </si>
  <si>
    <t>INTEGROS AL FISCO</t>
  </si>
  <si>
    <t>OTROS GASTOS CORRIENTES</t>
  </si>
  <si>
    <t>APORTE FISCAL LIBRE</t>
  </si>
  <si>
    <t>APORTE FISCAL PARA SERVICIO DE LA DEUDA</t>
  </si>
  <si>
    <t>ADQUISICIÓN DE ACTIVOS NO FINANCIEROS</t>
  </si>
  <si>
    <t>ADQUISICIÓN DE ACTIVOS FINANCIEROS</t>
  </si>
  <si>
    <t>INICIATIVAS DE INVERSIÓN</t>
  </si>
  <si>
    <t>PRÉSTAMOS</t>
  </si>
  <si>
    <t>TRANSFERENCIAS DE CAPITAL</t>
  </si>
  <si>
    <t>SERVICIO DE LA DEUDA</t>
  </si>
  <si>
    <t>SALDO FINAL DE CAJA</t>
  </si>
  <si>
    <t>TOTAL</t>
  </si>
  <si>
    <t>070101</t>
  </si>
  <si>
    <t>Subsecretaría de Economía y Empresas de Menor Tamaño</t>
  </si>
  <si>
    <t>070107</t>
  </si>
  <si>
    <t>070201</t>
  </si>
  <si>
    <t>Servicio Nacional del Consumidor</t>
  </si>
  <si>
    <t>070301</t>
  </si>
  <si>
    <t>Subsecretaría de Pesca y Acuicultura</t>
  </si>
  <si>
    <t>070401</t>
  </si>
  <si>
    <t>Servicio Nacional de Pesca y Acuicultura</t>
  </si>
  <si>
    <t>070601</t>
  </si>
  <si>
    <t>Corporación de Fomento de la Producción</t>
  </si>
  <si>
    <t>070701</t>
  </si>
  <si>
    <t>Instituto Nacional de Estadísticas</t>
  </si>
  <si>
    <t>070702</t>
  </si>
  <si>
    <t>Programa Censos</t>
  </si>
  <si>
    <t>070801</t>
  </si>
  <si>
    <t>Fiscalía Nacional Económica</t>
  </si>
  <si>
    <t>070901</t>
  </si>
  <si>
    <t>Servicio Nacional de Turismo</t>
  </si>
  <si>
    <t>070903</t>
  </si>
  <si>
    <t>Programa de Promoción Internacional</t>
  </si>
  <si>
    <t>071601</t>
  </si>
  <si>
    <t>Servicio de Cooperación Técnica</t>
  </si>
  <si>
    <t>071901</t>
  </si>
  <si>
    <t>Comité Innova Chile</t>
  </si>
  <si>
    <t>072101</t>
  </si>
  <si>
    <t>Agencia de Promoción de la Inversión Extranjera</t>
  </si>
  <si>
    <t>072301</t>
  </si>
  <si>
    <t>Instituto Nacional de Propiedad Industrial</t>
  </si>
  <si>
    <t>072401</t>
  </si>
  <si>
    <t>Subsecretaría de Turismo</t>
  </si>
  <si>
    <t>072501</t>
  </si>
  <si>
    <t>Superintendencia de Insolvencia y Reemprendimiento</t>
  </si>
  <si>
    <t>072601</t>
  </si>
  <si>
    <t>Instituto Nacional de Desarrollo Sustentable Pesca Artesanal y Acuicultura</t>
  </si>
  <si>
    <t>CRONOGRAMA MENSUAL POR SUBTÍTULOS DE GASTOS DEL AÑO EN CURSO</t>
  </si>
  <si>
    <t>070606</t>
  </si>
  <si>
    <t>Inversión y Financiamiento</t>
  </si>
  <si>
    <t>Programa Fondo de Innovación para la Competitividad-Emprendimiento</t>
  </si>
  <si>
    <t>Cumplimiento Art. 14, Num. 1</t>
  </si>
  <si>
    <t>07</t>
  </si>
  <si>
    <t>Ministerio de Economía, Fomento y Turismo</t>
  </si>
  <si>
    <t>Presupuesto vigente</t>
  </si>
  <si>
    <t>070607</t>
  </si>
  <si>
    <t>Desarrollo Productivo Sostenible</t>
  </si>
  <si>
    <t>LEY DE PRESUPUESTOS DEL SECTOR PÚBLICO AÑO 2024, N° 21.640</t>
  </si>
  <si>
    <t>Dec. 163</t>
  </si>
  <si>
    <t>Dec. 85</t>
  </si>
  <si>
    <t>Dec. 284</t>
  </si>
  <si>
    <t>Dec. 353</t>
  </si>
  <si>
    <t>Dec. 384</t>
  </si>
  <si>
    <t>Dec. 502</t>
  </si>
  <si>
    <t>Decreto N°284 28-03-2024</t>
  </si>
  <si>
    <t>Decreto N°353 09-04-2024</t>
  </si>
  <si>
    <t>Decreto N°384 12-04-2024</t>
  </si>
  <si>
    <t>Decreto N°163 20-03-2024</t>
  </si>
  <si>
    <t>Decreto N°85 29-02-2024</t>
  </si>
  <si>
    <t>Decreto N°502 14-05-2024</t>
  </si>
  <si>
    <t>Corresponde a modificación presupuestaria Subt. 21, por razones de jubilados 1er trimestre</t>
  </si>
  <si>
    <t>Corresponde a modificación presupuestaria Subt. 23, ítem 03, por razones de Fondo de Retiro</t>
  </si>
  <si>
    <t>Corresponde a modificación presupuestaria Subt. 21, por razones de modificación de glosas para los Comités de Desarrollo productivo Regional</t>
  </si>
  <si>
    <t>Corresponde a modificación presupuestaria Subt. 25, ítem 01 e ítem 99 por razones de pago d eimpuestos y traspaso al fisco</t>
  </si>
  <si>
    <t>Corresponde a modificación presupuestaria Subt. 24, ítem 01 e ítem 02 por razones de emergencias por innundaciones</t>
  </si>
  <si>
    <t>Corresponde a modificación presupuestaria Subt. 24, ítem 01, por razones de disminución de transferencias corrientes a Minagri</t>
  </si>
  <si>
    <t>Corresponde a modificación presupuestaria Subt. 24, ítem 03, por razones de rebaja transferencia corriente a INEAC</t>
  </si>
  <si>
    <t>Corresponde a modificación presupuestaria Subt. 30, ítem 01, por razones de inversiones en el mercado de capital</t>
  </si>
  <si>
    <t>Corresponde a modificación presupuestaria Subt. 26, ítem 01, por razones de pago de juicios</t>
  </si>
  <si>
    <t>Corresponde a modificación presupuestaria Subt. 21, para la realización de financiar juicios y devolucion del st 26</t>
  </si>
  <si>
    <t>Corresponde a modificación presupuestaria Subt. 26, ítem 01, por razones de pagos de juicios</t>
  </si>
  <si>
    <t>Corresponde a modificación presupuestaria Subt. 24, ítem 03, por razones de emergencias por innundaciones</t>
  </si>
  <si>
    <t>Corresponde a modificación presupuestaria Subt. 24, ítem 01, por razones de emergencias por innundaciones</t>
  </si>
  <si>
    <t>*Datos proyeccion julio-diciembre obtenidos de Programación de Caja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</si>
</sst>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#,##0_ ;\-#,##0\ "/>
    <numFmt numFmtId="165" formatCode="_ * #,##0.000_ ;_ * \-#,##0.000_ ;_ * &quot;-&quot;???_ ;_ @_ "/>
    <numFmt numFmtId="166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rgb="FF0070C0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indexed="8"/>
      <name val="Verdana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41" fontId="1" fillId="0" borderId="0" applyFont="0" applyFill="0" applyBorder="0" applyAlignment="0" applyProtection="0"/>
    <xf numFmtId="0" fontId="8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41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0" borderId="0">
      <alignment vertical="top"/>
    </xf>
    <xf numFmtId="0" fontId="8" fillId="0" borderId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1" fontId="0" fillId="0" borderId="1" xfId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1" fontId="0" fillId="0" borderId="0" xfId="1" applyFont="1" applyAlignment="1">
      <alignment vertical="center"/>
    </xf>
    <xf numFmtId="41" fontId="2" fillId="0" borderId="2" xfId="1" applyFont="1" applyBorder="1" applyAlignment="1">
      <alignment vertical="center"/>
    </xf>
    <xf numFmtId="41" fontId="2" fillId="0" borderId="0" xfId="1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0" fillId="0" borderId="0" xfId="0" quotePrefix="1"/>
    <xf numFmtId="0" fontId="7" fillId="0" borderId="0" xfId="0" quotePrefix="1" applyFont="1"/>
    <xf numFmtId="0" fontId="7" fillId="0" borderId="0" xfId="0" applyFont="1"/>
    <xf numFmtId="41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3" fontId="2" fillId="0" borderId="0" xfId="0" quotePrefix="1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9" fillId="0" borderId="0" xfId="2" applyNumberFormat="1" applyFont="1" applyAlignment="1">
      <alignment vertical="center"/>
    </xf>
    <xf numFmtId="164" fontId="0" fillId="0" borderId="1" xfId="1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41" fontId="2" fillId="3" borderId="0" xfId="0" applyNumberFormat="1" applyFont="1" applyFill="1" applyAlignment="1">
      <alignment vertical="center"/>
    </xf>
    <xf numFmtId="41" fontId="0" fillId="3" borderId="0" xfId="0" applyNumberFormat="1" applyFill="1" applyAlignment="1">
      <alignment vertical="center"/>
    </xf>
    <xf numFmtId="41" fontId="12" fillId="0" borderId="6" xfId="1" applyFont="1" applyFill="1" applyBorder="1" applyAlignment="1">
      <alignment horizontal="right" vertical="center" wrapText="1"/>
    </xf>
    <xf numFmtId="3" fontId="13" fillId="3" borderId="5" xfId="0" applyNumberFormat="1" applyFont="1" applyFill="1" applyBorder="1" applyAlignment="1">
      <alignment horizontal="right" vertical="center" wrapText="1"/>
    </xf>
    <xf numFmtId="41" fontId="0" fillId="0" borderId="1" xfId="1" applyFont="1" applyFill="1" applyBorder="1" applyAlignment="1">
      <alignment vertical="center"/>
    </xf>
    <xf numFmtId="164" fontId="0" fillId="0" borderId="1" xfId="1" applyNumberFormat="1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41" fontId="0" fillId="0" borderId="0" xfId="1" applyFont="1"/>
    <xf numFmtId="41" fontId="0" fillId="0" borderId="0" xfId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3">
    <cellStyle name="Millares [0]" xfId="1" builtinId="6"/>
    <cellStyle name="Millares [0] 2" xfId="5" xr:uid="{C3A68055-A6D5-440B-9F96-65B58365809F}"/>
    <cellStyle name="Millares [0] 3" xfId="12" xr:uid="{113784E4-7346-4D6E-9316-B3AC76CAC680}"/>
    <cellStyle name="Millares [0] 4" xfId="7" xr:uid="{1BC05D9C-82E5-41F9-8442-79EE4E678D1F}"/>
    <cellStyle name="Millares 2" xfId="4" xr:uid="{A3052A77-7CF7-439F-A1E5-05BA853FA1DA}"/>
    <cellStyle name="Millares 3" xfId="8" xr:uid="{BAA0576F-90DA-496C-88AD-30283F5875A3}"/>
    <cellStyle name="Millares 4" xfId="11" xr:uid="{2B2C7DD8-EAAD-4879-999E-C6CCB19A5876}"/>
    <cellStyle name="Millares 5" xfId="3" xr:uid="{8C19F9E9-4713-488D-84A7-0CBB587BC788}"/>
    <cellStyle name="Normal" xfId="0" builtinId="0"/>
    <cellStyle name="Normal 2 2" xfId="6" xr:uid="{1E612201-1CA0-4C3B-A4C5-3601887D3259}"/>
    <cellStyle name="Normal 2 2 2" xfId="2" xr:uid="{D2D36478-BCFB-42C6-BBB4-0E1FCFEECA26}"/>
    <cellStyle name="Normal 2 3" xfId="9" xr:uid="{9F220A5C-9A9C-4BDA-89FB-63C6C9E206A7}"/>
    <cellStyle name="Normal 6" xfId="10" xr:uid="{FE113903-DD24-4D2A-B0A5-D2B927C9DC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2F89-47B2-40E7-B2AE-A7B9C808452F}">
  <sheetPr codeName="Hoja1">
    <tabColor rgb="FF92D050"/>
  </sheetPr>
  <dimension ref="C3:D22"/>
  <sheetViews>
    <sheetView workbookViewId="0">
      <selection activeCell="C30" sqref="C30"/>
    </sheetView>
  </sheetViews>
  <sheetFormatPr baseColWidth="10" defaultRowHeight="15" x14ac:dyDescent="0.25"/>
  <cols>
    <col min="4" max="4" width="68.5703125" customWidth="1"/>
  </cols>
  <sheetData>
    <row r="3" spans="3:4" x14ac:dyDescent="0.25">
      <c r="C3" s="17" t="s">
        <v>33</v>
      </c>
      <c r="D3" t="s">
        <v>34</v>
      </c>
    </row>
    <row r="4" spans="3:4" x14ac:dyDescent="0.25">
      <c r="C4" s="17" t="s">
        <v>35</v>
      </c>
      <c r="D4" t="s">
        <v>71</v>
      </c>
    </row>
    <row r="5" spans="3:4" x14ac:dyDescent="0.25">
      <c r="C5" s="17" t="s">
        <v>36</v>
      </c>
      <c r="D5" t="s">
        <v>37</v>
      </c>
    </row>
    <row r="6" spans="3:4" x14ac:dyDescent="0.25">
      <c r="C6" s="17" t="s">
        <v>38</v>
      </c>
      <c r="D6" t="s">
        <v>39</v>
      </c>
    </row>
    <row r="7" spans="3:4" x14ac:dyDescent="0.25">
      <c r="C7" s="17" t="s">
        <v>40</v>
      </c>
      <c r="D7" t="s">
        <v>41</v>
      </c>
    </row>
    <row r="8" spans="3:4" x14ac:dyDescent="0.25">
      <c r="C8" s="17" t="s">
        <v>42</v>
      </c>
      <c r="D8" t="s">
        <v>43</v>
      </c>
    </row>
    <row r="9" spans="3:4" x14ac:dyDescent="0.25">
      <c r="C9" s="17" t="s">
        <v>69</v>
      </c>
      <c r="D9" t="s">
        <v>70</v>
      </c>
    </row>
    <row r="10" spans="3:4" x14ac:dyDescent="0.25">
      <c r="C10" s="17" t="s">
        <v>44</v>
      </c>
      <c r="D10" t="s">
        <v>45</v>
      </c>
    </row>
    <row r="11" spans="3:4" x14ac:dyDescent="0.25">
      <c r="C11" s="17" t="s">
        <v>46</v>
      </c>
      <c r="D11" t="s">
        <v>47</v>
      </c>
    </row>
    <row r="12" spans="3:4" x14ac:dyDescent="0.25">
      <c r="C12" s="17" t="s">
        <v>48</v>
      </c>
      <c r="D12" t="s">
        <v>49</v>
      </c>
    </row>
    <row r="13" spans="3:4" x14ac:dyDescent="0.25">
      <c r="C13" s="17" t="s">
        <v>50</v>
      </c>
      <c r="D13" t="s">
        <v>51</v>
      </c>
    </row>
    <row r="14" spans="3:4" x14ac:dyDescent="0.25">
      <c r="C14" s="17" t="s">
        <v>52</v>
      </c>
      <c r="D14" t="s">
        <v>53</v>
      </c>
    </row>
    <row r="15" spans="3:4" x14ac:dyDescent="0.25">
      <c r="C15" s="17" t="s">
        <v>54</v>
      </c>
      <c r="D15" t="s">
        <v>55</v>
      </c>
    </row>
    <row r="16" spans="3:4" x14ac:dyDescent="0.25">
      <c r="C16" s="17" t="s">
        <v>56</v>
      </c>
      <c r="D16" t="s">
        <v>57</v>
      </c>
    </row>
    <row r="17" spans="3:4" x14ac:dyDescent="0.25">
      <c r="C17" s="17" t="s">
        <v>58</v>
      </c>
      <c r="D17" t="s">
        <v>59</v>
      </c>
    </row>
    <row r="18" spans="3:4" x14ac:dyDescent="0.25">
      <c r="C18" s="17" t="s">
        <v>60</v>
      </c>
      <c r="D18" t="s">
        <v>61</v>
      </c>
    </row>
    <row r="19" spans="3:4" x14ac:dyDescent="0.25">
      <c r="C19" s="17" t="s">
        <v>62</v>
      </c>
      <c r="D19" t="s">
        <v>63</v>
      </c>
    </row>
    <row r="20" spans="3:4" x14ac:dyDescent="0.25">
      <c r="C20" s="17" t="s">
        <v>64</v>
      </c>
      <c r="D20" t="s">
        <v>65</v>
      </c>
    </row>
    <row r="21" spans="3:4" x14ac:dyDescent="0.25">
      <c r="C21" s="17" t="s">
        <v>66</v>
      </c>
      <c r="D21" t="s">
        <v>67</v>
      </c>
    </row>
    <row r="22" spans="3:4" x14ac:dyDescent="0.25">
      <c r="C22" s="17" t="s">
        <v>73</v>
      </c>
      <c r="D22" t="s">
        <v>74</v>
      </c>
    </row>
  </sheetData>
  <phoneticPr fontId="3" type="noConversion"/>
  <pageMargins left="0.7" right="0.7" top="0.75" bottom="0.75" header="0.3" footer="0.3"/>
  <ignoredErrors>
    <ignoredError sqref="C3:C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34470-DE19-462C-AEDA-E0CCDCFFFC33}">
  <sheetPr codeName="Hoja2">
    <tabColor theme="8"/>
  </sheetPr>
  <dimension ref="B1:Z41"/>
  <sheetViews>
    <sheetView showGridLines="0" zoomScale="80" zoomScaleNormal="80" workbookViewId="0">
      <selection activeCell="B27" sqref="B27:L27"/>
    </sheetView>
  </sheetViews>
  <sheetFormatPr baseColWidth="10" defaultColWidth="11.42578125" defaultRowHeight="15" x14ac:dyDescent="0.25"/>
  <cols>
    <col min="1" max="1" width="2.7109375" style="1" customWidth="1"/>
    <col min="2" max="2" width="9.7109375" style="2" customWidth="1"/>
    <col min="3" max="3" width="43.85546875" style="1" customWidth="1"/>
    <col min="4" max="4" width="14.5703125" style="1" bestFit="1" customWidth="1"/>
    <col min="5" max="11" width="14.5703125" style="1" customWidth="1"/>
    <col min="12" max="12" width="14.7109375" style="1" customWidth="1"/>
    <col min="13" max="15" width="13" style="1" bestFit="1" customWidth="1"/>
    <col min="16" max="16" width="12" style="1" bestFit="1" customWidth="1"/>
    <col min="17" max="17" width="13" style="1" bestFit="1" customWidth="1"/>
    <col min="18" max="18" width="13.42578125" style="1" customWidth="1"/>
    <col min="19" max="19" width="12.85546875" style="1" customWidth="1"/>
    <col min="20" max="20" width="13.140625" style="1" customWidth="1"/>
    <col min="21" max="21" width="13.140625" style="1" bestFit="1" customWidth="1"/>
    <col min="22" max="22" width="13" style="1" bestFit="1" customWidth="1"/>
    <col min="23" max="23" width="14.5703125" style="1" bestFit="1" customWidth="1"/>
    <col min="24" max="25" width="14.5703125" style="30" bestFit="1" customWidth="1"/>
    <col min="26" max="26" width="11.42578125" style="30"/>
    <col min="27" max="16384" width="11.42578125" style="1"/>
  </cols>
  <sheetData>
    <row r="1" spans="2:26" ht="15.75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2:26" ht="15.75" x14ac:dyDescent="0.25">
      <c r="B2" s="42" t="s">
        <v>78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2:26" ht="18" x14ac:dyDescent="0.25">
      <c r="B3" s="43" t="s">
        <v>72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2:26" ht="15.75" x14ac:dyDescent="0.25">
      <c r="B4" s="42" t="s">
        <v>68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2:26" ht="15.75" x14ac:dyDescent="0.25"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2:26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5"/>
      <c r="O6" s="22"/>
      <c r="P6" s="24"/>
      <c r="Q6" s="2"/>
      <c r="R6" s="2"/>
      <c r="S6" s="2"/>
      <c r="T6" s="2"/>
      <c r="U6" s="2"/>
      <c r="V6" s="2"/>
      <c r="W6" s="2"/>
    </row>
    <row r="7" spans="2:26" ht="15.75" x14ac:dyDescent="0.25">
      <c r="B7" s="18" t="s">
        <v>42</v>
      </c>
      <c r="C7" s="19" t="s">
        <v>43</v>
      </c>
      <c r="E7" s="38"/>
      <c r="F7" s="38"/>
      <c r="G7" s="38"/>
      <c r="H7" s="38"/>
      <c r="I7" s="38"/>
      <c r="J7" s="38"/>
      <c r="L7" s="21"/>
      <c r="M7" s="21"/>
      <c r="O7" s="23"/>
    </row>
    <row r="8" spans="2:26" s="3" customFormat="1" ht="30.75" customHeight="1" x14ac:dyDescent="0.25">
      <c r="B8" s="7" t="s">
        <v>2</v>
      </c>
      <c r="C8" s="8" t="s">
        <v>3</v>
      </c>
      <c r="D8" s="7" t="s">
        <v>4</v>
      </c>
      <c r="E8" s="28" t="s">
        <v>89</v>
      </c>
      <c r="F8" s="28" t="s">
        <v>88</v>
      </c>
      <c r="G8" s="28" t="s">
        <v>85</v>
      </c>
      <c r="H8" s="28" t="s">
        <v>86</v>
      </c>
      <c r="I8" s="28" t="s">
        <v>87</v>
      </c>
      <c r="J8" s="28" t="s">
        <v>90</v>
      </c>
      <c r="K8" s="28" t="s">
        <v>75</v>
      </c>
      <c r="L8" s="7" t="s">
        <v>5</v>
      </c>
      <c r="M8" s="7" t="s">
        <v>6</v>
      </c>
      <c r="N8" s="7" t="s">
        <v>7</v>
      </c>
      <c r="O8" s="7" t="s">
        <v>8</v>
      </c>
      <c r="P8" s="7" t="s">
        <v>9</v>
      </c>
      <c r="Q8" s="7" t="s">
        <v>10</v>
      </c>
      <c r="R8" s="7" t="s">
        <v>11</v>
      </c>
      <c r="S8" s="7" t="s">
        <v>12</v>
      </c>
      <c r="T8" s="7" t="s">
        <v>13</v>
      </c>
      <c r="U8" s="7" t="s">
        <v>14</v>
      </c>
      <c r="V8" s="7" t="s">
        <v>15</v>
      </c>
      <c r="W8" s="7" t="s">
        <v>16</v>
      </c>
      <c r="X8" s="31"/>
      <c r="Y8" s="32"/>
      <c r="Z8" s="31"/>
    </row>
    <row r="9" spans="2:26" x14ac:dyDescent="0.25">
      <c r="B9" s="4">
        <v>21</v>
      </c>
      <c r="C9" s="5" t="s">
        <v>17</v>
      </c>
      <c r="D9" s="6">
        <v>32799608</v>
      </c>
      <c r="E9" s="6"/>
      <c r="F9" s="6">
        <v>-12715</v>
      </c>
      <c r="G9" s="6"/>
      <c r="H9" s="6">
        <v>-97674</v>
      </c>
      <c r="I9" s="6"/>
      <c r="J9" s="6">
        <v>-30777</v>
      </c>
      <c r="K9" s="6">
        <f t="shared" ref="K9:K23" si="0">SUM(D9:J9)</f>
        <v>32658442</v>
      </c>
      <c r="L9" s="36">
        <v>2076963.1079999993</v>
      </c>
      <c r="M9" s="36">
        <v>2162778.5030000024</v>
      </c>
      <c r="N9" s="37">
        <v>3826818.1699999985</v>
      </c>
      <c r="O9" s="37">
        <v>2071638.7200000035</v>
      </c>
      <c r="P9" s="37">
        <v>2084440.8370000029</v>
      </c>
      <c r="Q9" s="37">
        <v>3896056.9030000004</v>
      </c>
      <c r="R9" s="26">
        <v>2142067.1625635359</v>
      </c>
      <c r="S9" s="26">
        <v>2146253.5816857484</v>
      </c>
      <c r="T9" s="26">
        <v>4135475.0668461155</v>
      </c>
      <c r="U9" s="26">
        <v>2130338.1143062222</v>
      </c>
      <c r="V9" s="26">
        <v>2130311.5112817422</v>
      </c>
      <c r="W9" s="26">
        <v>4705757.7771835383</v>
      </c>
      <c r="X9" s="33"/>
      <c r="Y9" s="33"/>
    </row>
    <row r="10" spans="2:26" x14ac:dyDescent="0.25">
      <c r="B10" s="4">
        <v>22</v>
      </c>
      <c r="C10" s="5" t="s">
        <v>18</v>
      </c>
      <c r="D10" s="6">
        <v>9722878</v>
      </c>
      <c r="E10" s="6"/>
      <c r="F10" s="6"/>
      <c r="G10" s="6"/>
      <c r="H10" s="6"/>
      <c r="I10" s="6"/>
      <c r="J10" s="6"/>
      <c r="K10" s="6">
        <f t="shared" si="0"/>
        <v>9722878</v>
      </c>
      <c r="L10" s="36">
        <v>656800.95299999986</v>
      </c>
      <c r="M10" s="36">
        <v>526012.8489999997</v>
      </c>
      <c r="N10" s="37">
        <v>790451.84700000007</v>
      </c>
      <c r="O10" s="37">
        <v>1153483.4899999979</v>
      </c>
      <c r="P10" s="37">
        <v>605181.91399999987</v>
      </c>
      <c r="Q10" s="37">
        <v>802215.90299999993</v>
      </c>
      <c r="R10" s="26">
        <v>1018745.9876190475</v>
      </c>
      <c r="S10" s="26">
        <v>693935.55461904756</v>
      </c>
      <c r="T10" s="26">
        <v>1129773.7526190476</v>
      </c>
      <c r="U10" s="26">
        <v>842421.98861904757</v>
      </c>
      <c r="V10" s="26">
        <v>878005.73461904749</v>
      </c>
      <c r="W10" s="26">
        <v>1121892.5326190474</v>
      </c>
      <c r="X10" s="33"/>
      <c r="Y10" s="33"/>
    </row>
    <row r="11" spans="2:26" x14ac:dyDescent="0.25">
      <c r="B11" s="4">
        <v>23</v>
      </c>
      <c r="C11" s="5" t="s">
        <v>19</v>
      </c>
      <c r="D11" s="6">
        <v>538395</v>
      </c>
      <c r="E11" s="6"/>
      <c r="F11" s="6"/>
      <c r="G11" s="6"/>
      <c r="H11" s="6">
        <v>117302</v>
      </c>
      <c r="I11" s="6"/>
      <c r="J11" s="6"/>
      <c r="K11" s="6">
        <f t="shared" si="0"/>
        <v>655697</v>
      </c>
      <c r="L11" s="36">
        <v>49046.360000000008</v>
      </c>
      <c r="M11" s="36">
        <v>24635.083999999995</v>
      </c>
      <c r="N11" s="37">
        <v>112279.924</v>
      </c>
      <c r="O11" s="37">
        <v>104887.02800000001</v>
      </c>
      <c r="P11" s="37">
        <v>61930.94</v>
      </c>
      <c r="Q11" s="37">
        <v>145601.58199999997</v>
      </c>
      <c r="R11" s="26">
        <v>88000</v>
      </c>
      <c r="S11" s="26">
        <v>88000</v>
      </c>
      <c r="T11" s="26">
        <v>106000</v>
      </c>
      <c r="U11" s="26">
        <v>88000</v>
      </c>
      <c r="V11" s="26">
        <v>88000</v>
      </c>
      <c r="W11" s="26">
        <v>142696.47399999999</v>
      </c>
      <c r="X11" s="33"/>
      <c r="Y11" s="33"/>
    </row>
    <row r="12" spans="2:26" x14ac:dyDescent="0.25">
      <c r="B12" s="4">
        <v>24</v>
      </c>
      <c r="C12" s="5" t="s">
        <v>20</v>
      </c>
      <c r="D12" s="6">
        <v>397393056</v>
      </c>
      <c r="E12" s="6">
        <v>-400000</v>
      </c>
      <c r="F12" s="6"/>
      <c r="G12" s="6">
        <v>-51970</v>
      </c>
      <c r="H12" s="6"/>
      <c r="I12" s="6">
        <v>3100000</v>
      </c>
      <c r="J12" s="6"/>
      <c r="K12" s="6">
        <f t="shared" si="0"/>
        <v>400041086</v>
      </c>
      <c r="L12" s="36">
        <v>1005446.8820000002</v>
      </c>
      <c r="M12" s="36">
        <v>14785902.968999995</v>
      </c>
      <c r="N12" s="37">
        <v>14592031.682000002</v>
      </c>
      <c r="O12" s="37">
        <v>16604280.570000021</v>
      </c>
      <c r="P12" s="37">
        <v>12950484.686000001</v>
      </c>
      <c r="Q12" s="37">
        <v>31672412.359000012</v>
      </c>
      <c r="R12" s="26">
        <v>64304938.075454287</v>
      </c>
      <c r="S12" s="26">
        <v>15637018.361099677</v>
      </c>
      <c r="T12" s="26">
        <v>53470388.784893878</v>
      </c>
      <c r="U12" s="26">
        <v>40686946.588889048</v>
      </c>
      <c r="V12" s="26">
        <v>37273062.808087118</v>
      </c>
      <c r="W12" s="26">
        <v>60923372.945483252</v>
      </c>
      <c r="X12" s="33"/>
      <c r="Y12" s="33"/>
    </row>
    <row r="13" spans="2:26" x14ac:dyDescent="0.25">
      <c r="B13" s="4">
        <v>25</v>
      </c>
      <c r="C13" s="5" t="s">
        <v>21</v>
      </c>
      <c r="D13" s="35">
        <v>764050161</v>
      </c>
      <c r="E13" s="6"/>
      <c r="F13" s="6">
        <v>852450733</v>
      </c>
      <c r="G13" s="6"/>
      <c r="H13" s="6"/>
      <c r="I13" s="6"/>
      <c r="J13" s="6">
        <v>7929160</v>
      </c>
      <c r="K13" s="6">
        <f t="shared" si="0"/>
        <v>1624430054</v>
      </c>
      <c r="L13" s="36">
        <v>426037355.73900002</v>
      </c>
      <c r="M13" s="36">
        <v>426324454.96399999</v>
      </c>
      <c r="N13" s="37">
        <v>9506.3690000000006</v>
      </c>
      <c r="O13" s="37">
        <v>1130135.6709999999</v>
      </c>
      <c r="P13" s="37">
        <v>2490236.5649999999</v>
      </c>
      <c r="Q13" s="37">
        <v>24111.348000000002</v>
      </c>
      <c r="R13" s="26">
        <v>0</v>
      </c>
      <c r="S13" s="26">
        <v>1392702.07748</v>
      </c>
      <c r="T13" s="26">
        <v>2252.2712099999999</v>
      </c>
      <c r="U13" s="26">
        <v>0</v>
      </c>
      <c r="V13" s="26">
        <v>765572905.82998002</v>
      </c>
      <c r="W13" s="26">
        <v>0</v>
      </c>
      <c r="X13" s="33"/>
      <c r="Y13" s="33"/>
    </row>
    <row r="14" spans="2:26" x14ac:dyDescent="0.25">
      <c r="B14" s="4">
        <v>26</v>
      </c>
      <c r="C14" s="5" t="s">
        <v>22</v>
      </c>
      <c r="D14" s="6">
        <v>20</v>
      </c>
      <c r="E14" s="6"/>
      <c r="F14" s="6">
        <v>12715</v>
      </c>
      <c r="G14" s="6"/>
      <c r="H14" s="6"/>
      <c r="I14" s="6"/>
      <c r="J14" s="6">
        <v>30777</v>
      </c>
      <c r="K14" s="6">
        <f t="shared" si="0"/>
        <v>43512</v>
      </c>
      <c r="L14" s="36"/>
      <c r="M14" s="36"/>
      <c r="N14" s="36">
        <v>28388.377</v>
      </c>
      <c r="O14" s="36"/>
      <c r="P14" s="36">
        <v>290.625</v>
      </c>
      <c r="Q14" s="36">
        <v>8444.4290000000001</v>
      </c>
      <c r="R14" s="6">
        <v>314637.09399999998</v>
      </c>
      <c r="S14" s="6">
        <v>6500</v>
      </c>
      <c r="T14" s="6">
        <v>0</v>
      </c>
      <c r="U14" s="6">
        <v>0</v>
      </c>
      <c r="V14" s="6">
        <v>0</v>
      </c>
      <c r="W14" s="26">
        <v>435103.78</v>
      </c>
      <c r="X14" s="33"/>
      <c r="Y14" s="33"/>
    </row>
    <row r="15" spans="2:26" x14ac:dyDescent="0.25">
      <c r="B15" s="4">
        <v>27</v>
      </c>
      <c r="C15" s="5" t="s">
        <v>23</v>
      </c>
      <c r="D15" s="6">
        <v>0</v>
      </c>
      <c r="E15" s="6"/>
      <c r="F15" s="6"/>
      <c r="G15" s="6"/>
      <c r="H15" s="6"/>
      <c r="I15" s="6"/>
      <c r="J15" s="6"/>
      <c r="K15" s="6">
        <f t="shared" si="0"/>
        <v>0</v>
      </c>
      <c r="L15" s="36">
        <v>0</v>
      </c>
      <c r="M15" s="36">
        <v>0</v>
      </c>
      <c r="N15" s="37"/>
      <c r="O15" s="37"/>
      <c r="P15" s="37"/>
      <c r="Q15" s="37"/>
      <c r="R15" s="26"/>
      <c r="S15" s="26"/>
      <c r="T15" s="26"/>
      <c r="U15" s="26"/>
      <c r="V15" s="26"/>
      <c r="W15" s="26"/>
      <c r="X15" s="33"/>
      <c r="Y15" s="33"/>
    </row>
    <row r="16" spans="2:26" x14ac:dyDescent="0.25">
      <c r="B16" s="4">
        <v>28</v>
      </c>
      <c r="C16" s="5" t="s">
        <v>24</v>
      </c>
      <c r="D16" s="6">
        <v>0</v>
      </c>
      <c r="E16" s="6"/>
      <c r="F16" s="6"/>
      <c r="G16" s="6"/>
      <c r="H16" s="6"/>
      <c r="I16" s="6"/>
      <c r="J16" s="6"/>
      <c r="K16" s="6">
        <f t="shared" si="0"/>
        <v>0</v>
      </c>
      <c r="L16" s="36">
        <v>0</v>
      </c>
      <c r="M16" s="36">
        <v>0</v>
      </c>
      <c r="N16" s="37"/>
      <c r="O16" s="37"/>
      <c r="P16" s="37"/>
      <c r="Q16" s="37"/>
      <c r="R16" s="26"/>
      <c r="S16" s="26"/>
      <c r="T16" s="26"/>
      <c r="U16" s="26"/>
      <c r="V16" s="26"/>
      <c r="W16" s="26"/>
      <c r="X16" s="33"/>
      <c r="Y16" s="33"/>
      <c r="Z16" s="33"/>
    </row>
    <row r="17" spans="2:26" x14ac:dyDescent="0.25">
      <c r="B17" s="4">
        <v>29</v>
      </c>
      <c r="C17" s="5" t="s">
        <v>25</v>
      </c>
      <c r="D17" s="6">
        <v>1004342</v>
      </c>
      <c r="E17" s="6"/>
      <c r="F17" s="6"/>
      <c r="G17" s="6"/>
      <c r="H17" s="6"/>
      <c r="I17" s="6"/>
      <c r="J17" s="6"/>
      <c r="K17" s="6">
        <f t="shared" si="0"/>
        <v>1004342</v>
      </c>
      <c r="L17" s="37">
        <v>178233.72399999999</v>
      </c>
      <c r="M17" s="37">
        <v>22845.912</v>
      </c>
      <c r="N17" s="37">
        <v>42187.874999999993</v>
      </c>
      <c r="O17" s="37">
        <v>113333.462</v>
      </c>
      <c r="P17" s="37">
        <v>18708.189999999999</v>
      </c>
      <c r="Q17" s="37">
        <v>23196.373999999996</v>
      </c>
      <c r="R17" s="26">
        <v>36969</v>
      </c>
      <c r="S17" s="26">
        <v>140588.038</v>
      </c>
      <c r="T17" s="26">
        <v>61588.872000000003</v>
      </c>
      <c r="U17" s="26">
        <v>166058.87299999999</v>
      </c>
      <c r="V17" s="26">
        <v>73035.471000000005</v>
      </c>
      <c r="W17" s="26">
        <v>117869.443</v>
      </c>
      <c r="X17" s="33"/>
      <c r="Y17" s="33"/>
    </row>
    <row r="18" spans="2:26" x14ac:dyDescent="0.25">
      <c r="B18" s="4">
        <v>30</v>
      </c>
      <c r="C18" s="5" t="s">
        <v>26</v>
      </c>
      <c r="D18" s="6">
        <v>1335058668</v>
      </c>
      <c r="E18" s="6"/>
      <c r="F18" s="6"/>
      <c r="G18" s="6"/>
      <c r="H18" s="6"/>
      <c r="I18" s="6"/>
      <c r="J18" s="6">
        <v>31426446</v>
      </c>
      <c r="K18" s="6">
        <f t="shared" si="0"/>
        <v>1366485114</v>
      </c>
      <c r="L18" s="36"/>
      <c r="M18" s="37"/>
      <c r="N18" s="37"/>
      <c r="O18" s="36"/>
      <c r="P18" s="36"/>
      <c r="Q18" s="36">
        <v>100000000</v>
      </c>
      <c r="R18" s="6">
        <v>0</v>
      </c>
      <c r="S18" s="6">
        <v>200000000</v>
      </c>
      <c r="T18" s="6">
        <v>119709359.602</v>
      </c>
      <c r="U18" s="6">
        <v>0</v>
      </c>
      <c r="V18" s="26">
        <v>0</v>
      </c>
      <c r="W18" s="6">
        <v>0</v>
      </c>
      <c r="X18" s="33"/>
      <c r="Y18" s="33"/>
    </row>
    <row r="19" spans="2:26" x14ac:dyDescent="0.25">
      <c r="B19" s="4">
        <v>31</v>
      </c>
      <c r="C19" s="5" t="s">
        <v>27</v>
      </c>
      <c r="D19" s="6">
        <v>1173699</v>
      </c>
      <c r="E19" s="6"/>
      <c r="F19" s="6"/>
      <c r="G19" s="6"/>
      <c r="H19" s="6"/>
      <c r="I19" s="6"/>
      <c r="J19" s="6"/>
      <c r="K19" s="6">
        <f t="shared" si="0"/>
        <v>1173699</v>
      </c>
      <c r="L19" s="36"/>
      <c r="M19" s="36"/>
      <c r="N19" s="37"/>
      <c r="O19" s="36"/>
      <c r="P19" s="37"/>
      <c r="Q19" s="36">
        <v>0</v>
      </c>
      <c r="R19" s="6">
        <v>11211.812</v>
      </c>
      <c r="S19" s="6">
        <v>0</v>
      </c>
      <c r="T19" s="26">
        <v>0</v>
      </c>
      <c r="U19" s="6">
        <v>0</v>
      </c>
      <c r="V19" s="6">
        <v>144507</v>
      </c>
      <c r="W19" s="26">
        <v>323335</v>
      </c>
      <c r="X19" s="33"/>
      <c r="Y19" s="33"/>
    </row>
    <row r="20" spans="2:26" x14ac:dyDescent="0.25">
      <c r="B20" s="4">
        <v>32</v>
      </c>
      <c r="C20" s="5" t="s">
        <v>28</v>
      </c>
      <c r="D20" s="6"/>
      <c r="E20" s="6"/>
      <c r="F20" s="6"/>
      <c r="G20" s="6"/>
      <c r="H20" s="6"/>
      <c r="I20" s="6"/>
      <c r="J20" s="6"/>
      <c r="K20" s="6">
        <f t="shared" si="0"/>
        <v>0</v>
      </c>
      <c r="L20" s="36"/>
      <c r="M20" s="36"/>
      <c r="N20" s="37"/>
      <c r="O20" s="36"/>
      <c r="P20" s="37"/>
      <c r="Q20" s="36"/>
      <c r="R20" s="26"/>
      <c r="S20" s="26"/>
      <c r="T20" s="26"/>
      <c r="U20" s="6"/>
      <c r="V20" s="6"/>
      <c r="W20" s="26"/>
      <c r="X20" s="33"/>
      <c r="Y20" s="33"/>
    </row>
    <row r="21" spans="2:26" x14ac:dyDescent="0.25">
      <c r="B21" s="4">
        <v>33</v>
      </c>
      <c r="C21" s="5" t="s">
        <v>29</v>
      </c>
      <c r="D21" s="6">
        <v>0</v>
      </c>
      <c r="E21" s="6"/>
      <c r="F21" s="6"/>
      <c r="G21" s="6"/>
      <c r="H21" s="6"/>
      <c r="I21" s="6"/>
      <c r="J21" s="6"/>
      <c r="K21" s="6">
        <f t="shared" si="0"/>
        <v>0</v>
      </c>
      <c r="L21" s="36"/>
      <c r="M21" s="36"/>
      <c r="N21" s="37"/>
      <c r="O21" s="36"/>
      <c r="P21" s="36"/>
      <c r="Q21" s="36">
        <v>0</v>
      </c>
      <c r="R21" s="6"/>
      <c r="S21" s="6"/>
      <c r="T21" s="26"/>
      <c r="U21" s="6"/>
      <c r="V21" s="6"/>
      <c r="W21" s="6">
        <v>0</v>
      </c>
      <c r="X21" s="33"/>
      <c r="Y21" s="33"/>
    </row>
    <row r="22" spans="2:26" x14ac:dyDescent="0.25">
      <c r="B22" s="4">
        <v>34</v>
      </c>
      <c r="C22" s="5" t="s">
        <v>30</v>
      </c>
      <c r="D22" s="6">
        <v>5981998</v>
      </c>
      <c r="E22" s="6"/>
      <c r="F22" s="6"/>
      <c r="G22" s="6"/>
      <c r="H22" s="6"/>
      <c r="I22" s="6"/>
      <c r="J22" s="6"/>
      <c r="K22" s="6">
        <f t="shared" si="0"/>
        <v>5981998</v>
      </c>
      <c r="L22" s="36"/>
      <c r="M22" s="36"/>
      <c r="N22" s="36"/>
      <c r="O22" s="36"/>
      <c r="P22" s="36"/>
      <c r="Q22" s="36">
        <v>0</v>
      </c>
      <c r="R22" s="6">
        <v>0</v>
      </c>
      <c r="S22" s="6">
        <v>0</v>
      </c>
      <c r="T22" s="6">
        <v>1625000</v>
      </c>
      <c r="U22" s="6">
        <v>0</v>
      </c>
      <c r="V22" s="6">
        <v>0</v>
      </c>
      <c r="W22" s="26">
        <v>995132.50699999998</v>
      </c>
      <c r="X22" s="33"/>
      <c r="Y22" s="33"/>
    </row>
    <row r="23" spans="2:26" x14ac:dyDescent="0.25">
      <c r="B23" s="9">
        <v>35</v>
      </c>
      <c r="C23" s="10" t="s">
        <v>31</v>
      </c>
      <c r="D23" s="6">
        <v>0</v>
      </c>
      <c r="E23" s="6"/>
      <c r="F23" s="6"/>
      <c r="G23" s="6"/>
      <c r="H23" s="6"/>
      <c r="I23" s="6"/>
      <c r="J23" s="6"/>
      <c r="K23" s="6">
        <f t="shared" si="0"/>
        <v>0</v>
      </c>
      <c r="L23" s="36"/>
      <c r="M23" s="36"/>
      <c r="N23" s="37"/>
      <c r="O23" s="37"/>
      <c r="P23" s="37"/>
      <c r="Q23" s="37"/>
      <c r="R23" s="26">
        <v>922551125.03863657</v>
      </c>
      <c r="S23" s="26">
        <v>714627024.27934003</v>
      </c>
      <c r="T23" s="26">
        <v>617457408.91149449</v>
      </c>
      <c r="U23" s="26">
        <v>790882756.50440359</v>
      </c>
      <c r="V23" s="26">
        <v>61254429.183917001</v>
      </c>
      <c r="W23" s="26">
        <v>10251648.855709275</v>
      </c>
      <c r="X23" s="33"/>
      <c r="Y23" s="33"/>
    </row>
    <row r="24" spans="2:26" s="3" customFormat="1" x14ac:dyDescent="0.25">
      <c r="B24" s="11"/>
      <c r="C24" s="12" t="s">
        <v>32</v>
      </c>
      <c r="D24" s="14">
        <f>SUM(D9:D23)</f>
        <v>2547722825</v>
      </c>
      <c r="E24" s="14">
        <f t="shared" ref="E24:J24" si="1">SUM(E9:E23)</f>
        <v>-400000</v>
      </c>
      <c r="F24" s="14">
        <f t="shared" si="1"/>
        <v>852450733</v>
      </c>
      <c r="G24" s="14">
        <f t="shared" si="1"/>
        <v>-51970</v>
      </c>
      <c r="H24" s="14">
        <f t="shared" si="1"/>
        <v>19628</v>
      </c>
      <c r="I24" s="14">
        <f t="shared" si="1"/>
        <v>3100000</v>
      </c>
      <c r="J24" s="14">
        <f t="shared" si="1"/>
        <v>39355606</v>
      </c>
      <c r="K24" s="14">
        <f>SUM(K9:K23)</f>
        <v>3442196822</v>
      </c>
      <c r="L24" s="14">
        <f t="shared" ref="L24:V24" si="2">SUM(L9:L23)</f>
        <v>430003846.76599997</v>
      </c>
      <c r="M24" s="14">
        <f t="shared" si="2"/>
        <v>443846630.28099996</v>
      </c>
      <c r="N24" s="14">
        <f t="shared" si="2"/>
        <v>19401664.243999999</v>
      </c>
      <c r="O24" s="14">
        <f t="shared" si="2"/>
        <v>21177758.941000022</v>
      </c>
      <c r="P24" s="14">
        <f t="shared" si="2"/>
        <v>18211273.757000007</v>
      </c>
      <c r="Q24" s="14">
        <f t="shared" si="2"/>
        <v>136572038.898</v>
      </c>
      <c r="R24" s="14">
        <f t="shared" si="2"/>
        <v>990467694.17027342</v>
      </c>
      <c r="S24" s="14">
        <f t="shared" si="2"/>
        <v>934732021.89222455</v>
      </c>
      <c r="T24" s="14">
        <f t="shared" si="2"/>
        <v>797697247.26106358</v>
      </c>
      <c r="U24" s="14">
        <f t="shared" si="2"/>
        <v>834796522.06921792</v>
      </c>
      <c r="V24" s="14">
        <f t="shared" si="2"/>
        <v>867414257.53888488</v>
      </c>
      <c r="W24" s="14">
        <f>SUM(W9:W23)</f>
        <v>79016809.31499511</v>
      </c>
      <c r="X24" s="31"/>
      <c r="Y24" s="31"/>
      <c r="Z24" s="31"/>
    </row>
    <row r="25" spans="2:26" x14ac:dyDescent="0.25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2:26" x14ac:dyDescent="0.25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5"/>
    </row>
    <row r="27" spans="2:26" x14ac:dyDescent="0.25">
      <c r="B27" s="41" t="s">
        <v>104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W27" s="20"/>
    </row>
    <row r="29" spans="2:26" x14ac:dyDescent="0.25">
      <c r="B29" s="2" t="s">
        <v>79</v>
      </c>
      <c r="C29" s="1" t="s">
        <v>93</v>
      </c>
      <c r="D29"/>
      <c r="E29"/>
      <c r="F29"/>
      <c r="G29"/>
      <c r="H29"/>
      <c r="I29"/>
      <c r="J29" s="39"/>
      <c r="K29"/>
      <c r="M29"/>
      <c r="N29"/>
      <c r="O29" s="38"/>
    </row>
    <row r="30" spans="2:26" x14ac:dyDescent="0.25">
      <c r="B30" s="2" t="s">
        <v>79</v>
      </c>
      <c r="C30" s="1" t="s">
        <v>94</v>
      </c>
      <c r="J30" s="13"/>
      <c r="M30" s="13"/>
      <c r="O30" s="38"/>
    </row>
    <row r="31" spans="2:26" x14ac:dyDescent="0.25">
      <c r="B31" s="2" t="s">
        <v>79</v>
      </c>
      <c r="C31" s="1" t="s">
        <v>101</v>
      </c>
      <c r="D31"/>
      <c r="E31"/>
      <c r="F31"/>
      <c r="G31"/>
      <c r="H31"/>
      <c r="I31"/>
      <c r="J31" s="13"/>
      <c r="M31" s="13"/>
      <c r="O31" s="38"/>
    </row>
    <row r="32" spans="2:26" x14ac:dyDescent="0.25">
      <c r="B32" s="2" t="s">
        <v>80</v>
      </c>
      <c r="C32" s="1" t="s">
        <v>96</v>
      </c>
      <c r="J32" s="13"/>
      <c r="M32" s="13"/>
      <c r="O32" s="38"/>
    </row>
    <row r="33" spans="2:15" x14ac:dyDescent="0.25">
      <c r="B33" s="2" t="s">
        <v>81</v>
      </c>
      <c r="C33" s="1" t="s">
        <v>97</v>
      </c>
      <c r="J33" s="13"/>
      <c r="M33" s="13"/>
      <c r="O33" s="38"/>
    </row>
    <row r="34" spans="2:15" x14ac:dyDescent="0.25">
      <c r="B34" s="2" t="s">
        <v>82</v>
      </c>
      <c r="C34" s="1" t="s">
        <v>91</v>
      </c>
      <c r="J34" s="13"/>
      <c r="M34" s="13"/>
      <c r="O34" s="38"/>
    </row>
    <row r="35" spans="2:15" x14ac:dyDescent="0.25">
      <c r="B35" s="2" t="s">
        <v>82</v>
      </c>
      <c r="C35" s="1" t="s">
        <v>92</v>
      </c>
      <c r="J35" s="13"/>
      <c r="O35" s="38"/>
    </row>
    <row r="36" spans="2:15" x14ac:dyDescent="0.25">
      <c r="B36" s="2" t="s">
        <v>83</v>
      </c>
      <c r="C36" s="1" t="s">
        <v>95</v>
      </c>
      <c r="J36" s="13"/>
      <c r="O36" s="38"/>
    </row>
    <row r="37" spans="2:15" x14ac:dyDescent="0.25">
      <c r="B37" s="2" t="s">
        <v>84</v>
      </c>
      <c r="C37" s="1" t="s">
        <v>100</v>
      </c>
      <c r="O37" s="38"/>
    </row>
    <row r="38" spans="2:15" x14ac:dyDescent="0.25">
      <c r="B38" s="2" t="s">
        <v>84</v>
      </c>
      <c r="C38" s="1" t="s">
        <v>94</v>
      </c>
      <c r="O38" s="38"/>
    </row>
    <row r="39" spans="2:15" x14ac:dyDescent="0.25">
      <c r="B39" s="2" t="s">
        <v>84</v>
      </c>
      <c r="C39" s="1" t="s">
        <v>99</v>
      </c>
      <c r="O39" s="38"/>
    </row>
    <row r="40" spans="2:15" x14ac:dyDescent="0.25">
      <c r="B40" s="2" t="s">
        <v>84</v>
      </c>
      <c r="C40" s="1" t="s">
        <v>98</v>
      </c>
      <c r="O40" s="38"/>
    </row>
    <row r="41" spans="2:15" x14ac:dyDescent="0.25">
      <c r="O41" s="38"/>
    </row>
  </sheetData>
  <mergeCells count="6">
    <mergeCell ref="B27:L27"/>
    <mergeCell ref="B1:W1"/>
    <mergeCell ref="B2:W2"/>
    <mergeCell ref="B3:W3"/>
    <mergeCell ref="B4:W4"/>
    <mergeCell ref="B5:W5"/>
  </mergeCells>
  <printOptions horizontalCentered="1"/>
  <pageMargins left="0.31496062992125984" right="0.39370078740157483" top="0.74803149606299213" bottom="0.74803149606299213" header="0.31496062992125984" footer="0.31496062992125984"/>
  <pageSetup paperSize="121" scale="75" orientation="landscape" r:id="rId1"/>
  <ignoredErrors>
    <ignoredError sqref="B7:C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EC59-BDF5-47C2-97EB-BC7F7E5EE6FD}">
  <sheetPr codeName="Hoja3">
    <tabColor theme="8"/>
  </sheetPr>
  <dimension ref="B1:T40"/>
  <sheetViews>
    <sheetView showGridLines="0" zoomScale="80" zoomScaleNormal="80" workbookViewId="0">
      <selection activeCell="B26" sqref="B26:L26"/>
    </sheetView>
  </sheetViews>
  <sheetFormatPr baseColWidth="10" defaultColWidth="11.42578125" defaultRowHeight="15" x14ac:dyDescent="0.25"/>
  <cols>
    <col min="1" max="1" width="2.7109375" style="1" customWidth="1"/>
    <col min="2" max="2" width="9.7109375" style="2" customWidth="1"/>
    <col min="3" max="3" width="43.85546875" style="1" customWidth="1"/>
    <col min="4" max="4" width="13" style="1" bestFit="1" customWidth="1"/>
    <col min="5" max="5" width="15" style="1" customWidth="1"/>
    <col min="6" max="6" width="13" style="1" customWidth="1"/>
    <col min="7" max="7" width="10.85546875" style="1" bestFit="1" customWidth="1"/>
    <col min="8" max="8" width="11.28515625" style="1" bestFit="1" customWidth="1"/>
    <col min="9" max="17" width="12" style="1" bestFit="1" customWidth="1"/>
    <col min="18" max="18" width="13.7109375" style="1" bestFit="1" customWidth="1"/>
    <col min="19" max="20" width="13" style="1" bestFit="1" customWidth="1"/>
    <col min="21" max="16384" width="11.42578125" style="1"/>
  </cols>
  <sheetData>
    <row r="1" spans="2:20" ht="15.75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2:20" ht="15.75" x14ac:dyDescent="0.25">
      <c r="B2" s="42" t="s">
        <v>78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2:20" ht="18" x14ac:dyDescent="0.25">
      <c r="B3" s="43" t="s">
        <v>72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2:20" ht="15.75" x14ac:dyDescent="0.25">
      <c r="B4" s="42" t="s">
        <v>68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2:20" ht="15.75" x14ac:dyDescent="0.25"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2:20" x14ac:dyDescent="0.25">
      <c r="C6" s="2"/>
      <c r="D6" s="2"/>
      <c r="E6" s="2"/>
      <c r="F6" s="2"/>
      <c r="G6" s="2"/>
      <c r="H6" s="2"/>
      <c r="I6" s="2"/>
      <c r="J6" s="16"/>
      <c r="K6" s="2"/>
      <c r="L6" s="2"/>
      <c r="M6" s="2"/>
      <c r="N6" s="2"/>
      <c r="O6" s="2"/>
      <c r="P6" s="2"/>
      <c r="Q6" s="2"/>
      <c r="R6" s="2"/>
    </row>
    <row r="7" spans="2:20" ht="15.75" x14ac:dyDescent="0.25">
      <c r="B7" s="18" t="s">
        <v>69</v>
      </c>
      <c r="C7" s="19" t="s">
        <v>70</v>
      </c>
      <c r="I7" s="27"/>
    </row>
    <row r="8" spans="2:20" s="3" customFormat="1" ht="32.25" customHeight="1" x14ac:dyDescent="0.25">
      <c r="B8" s="7" t="s">
        <v>2</v>
      </c>
      <c r="C8" s="8" t="s">
        <v>3</v>
      </c>
      <c r="D8" s="7" t="s">
        <v>4</v>
      </c>
      <c r="E8" s="28" t="s">
        <v>87</v>
      </c>
      <c r="F8" s="28" t="s">
        <v>75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T8" s="29"/>
    </row>
    <row r="9" spans="2:20" x14ac:dyDescent="0.25">
      <c r="B9" s="4">
        <v>21</v>
      </c>
      <c r="C9" s="5" t="s">
        <v>17</v>
      </c>
      <c r="D9" s="6">
        <v>1909061</v>
      </c>
      <c r="E9" s="6"/>
      <c r="F9" s="6">
        <f>SUM(D9:E9)</f>
        <v>1909061</v>
      </c>
      <c r="G9" s="36">
        <v>117415.314</v>
      </c>
      <c r="H9" s="36">
        <v>126510.569</v>
      </c>
      <c r="I9" s="36">
        <v>226527.66199999998</v>
      </c>
      <c r="J9" s="36">
        <v>113560.74499999998</v>
      </c>
      <c r="K9" s="36">
        <v>109767.732</v>
      </c>
      <c r="L9" s="36">
        <v>206780.25600000002</v>
      </c>
      <c r="M9" s="6">
        <v>123244.306</v>
      </c>
      <c r="N9" s="6">
        <v>124617.842</v>
      </c>
      <c r="O9" s="6">
        <v>262568.31699999998</v>
      </c>
      <c r="P9" s="6">
        <v>122997.413</v>
      </c>
      <c r="Q9" s="6">
        <v>123091.13099999999</v>
      </c>
      <c r="R9" s="6">
        <v>338642.52899999998</v>
      </c>
      <c r="S9" s="20"/>
      <c r="T9" s="20"/>
    </row>
    <row r="10" spans="2:20" x14ac:dyDescent="0.25">
      <c r="B10" s="4">
        <v>22</v>
      </c>
      <c r="C10" s="5" t="s">
        <v>18</v>
      </c>
      <c r="D10" s="6">
        <v>330072</v>
      </c>
      <c r="E10" s="6"/>
      <c r="F10" s="6">
        <f t="shared" ref="F10:F23" si="0">SUM(D10:E10)</f>
        <v>330072</v>
      </c>
      <c r="G10" s="36">
        <v>3021.5770000000002</v>
      </c>
      <c r="H10" s="36">
        <v>3638.08</v>
      </c>
      <c r="I10" s="36">
        <v>5180.4679999999998</v>
      </c>
      <c r="J10" s="36">
        <v>5773.2649999999994</v>
      </c>
      <c r="K10" s="36">
        <v>2457.9120000000003</v>
      </c>
      <c r="L10" s="36">
        <v>10061.299000000001</v>
      </c>
      <c r="M10" s="6">
        <v>24442.123</v>
      </c>
      <c r="N10" s="6">
        <v>13104.873</v>
      </c>
      <c r="O10" s="6">
        <v>7144.2070000000003</v>
      </c>
      <c r="P10" s="6">
        <v>9060.8739999999998</v>
      </c>
      <c r="Q10" s="6">
        <v>10727.54</v>
      </c>
      <c r="R10" s="6">
        <v>12060.874</v>
      </c>
      <c r="S10" s="20"/>
      <c r="T10" s="20"/>
    </row>
    <row r="11" spans="2:20" x14ac:dyDescent="0.25">
      <c r="B11" s="4">
        <v>23</v>
      </c>
      <c r="C11" s="5" t="s">
        <v>19</v>
      </c>
      <c r="D11" s="6">
        <v>17501</v>
      </c>
      <c r="E11" s="6"/>
      <c r="F11" s="6">
        <f t="shared" si="0"/>
        <v>17501</v>
      </c>
      <c r="G11" s="36">
        <v>1525.8979999999999</v>
      </c>
      <c r="H11" s="36">
        <v>1521.49</v>
      </c>
      <c r="I11" s="36">
        <v>2530.91</v>
      </c>
      <c r="J11" s="36">
        <v>1498.5930000000001</v>
      </c>
      <c r="K11" s="36">
        <v>4656.9920000000002</v>
      </c>
      <c r="L11" s="36">
        <v>2486.3049999999998</v>
      </c>
      <c r="M11" s="6">
        <v>2600</v>
      </c>
      <c r="N11" s="6">
        <v>2600</v>
      </c>
      <c r="O11" s="6">
        <v>3500</v>
      </c>
      <c r="P11" s="6">
        <v>2600</v>
      </c>
      <c r="Q11" s="6">
        <v>2600</v>
      </c>
      <c r="R11" s="6">
        <v>3500</v>
      </c>
      <c r="S11" s="20"/>
      <c r="T11" s="20"/>
    </row>
    <row r="12" spans="2:20" x14ac:dyDescent="0.25">
      <c r="B12" s="4">
        <v>24</v>
      </c>
      <c r="C12" s="5" t="s">
        <v>20</v>
      </c>
      <c r="D12" s="6">
        <v>44941085</v>
      </c>
      <c r="E12" s="6">
        <v>-4500000</v>
      </c>
      <c r="F12" s="6">
        <f t="shared" si="0"/>
        <v>40441085</v>
      </c>
      <c r="G12" s="36">
        <v>22826.203999999998</v>
      </c>
      <c r="H12" s="36">
        <v>5046299.6220000014</v>
      </c>
      <c r="I12" s="36">
        <v>4183718.26</v>
      </c>
      <c r="J12" s="36">
        <v>1848099.5</v>
      </c>
      <c r="K12" s="36">
        <v>1224616.6459999997</v>
      </c>
      <c r="L12" s="36">
        <v>6219698.6499999985</v>
      </c>
      <c r="M12" s="6">
        <v>3951744.0530000003</v>
      </c>
      <c r="N12" s="6">
        <v>4055025.0530000003</v>
      </c>
      <c r="O12" s="6">
        <v>3951744.0530000003</v>
      </c>
      <c r="P12" s="6">
        <v>4016754.852</v>
      </c>
      <c r="Q12" s="6">
        <v>4016754.8510000003</v>
      </c>
      <c r="R12" s="6">
        <v>4016754.8510000003</v>
      </c>
      <c r="S12" s="20"/>
      <c r="T12" s="20"/>
    </row>
    <row r="13" spans="2:20" x14ac:dyDescent="0.25">
      <c r="B13" s="4">
        <v>25</v>
      </c>
      <c r="C13" s="5" t="s">
        <v>21</v>
      </c>
      <c r="D13" s="6">
        <v>15735720</v>
      </c>
      <c r="E13" s="6"/>
      <c r="F13" s="6">
        <f t="shared" si="0"/>
        <v>15735720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8517702.6600000001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7832074.4740000004</v>
      </c>
      <c r="S13" s="20"/>
      <c r="T13" s="20"/>
    </row>
    <row r="14" spans="2:20" x14ac:dyDescent="0.25">
      <c r="B14" s="4">
        <v>26</v>
      </c>
      <c r="C14" s="5" t="s">
        <v>22</v>
      </c>
      <c r="D14" s="6">
        <v>0</v>
      </c>
      <c r="E14" s="6"/>
      <c r="F14" s="6">
        <f t="shared" si="0"/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20"/>
      <c r="T14" s="20"/>
    </row>
    <row r="15" spans="2:20" x14ac:dyDescent="0.25">
      <c r="B15" s="4">
        <v>27</v>
      </c>
      <c r="C15" s="5" t="s">
        <v>23</v>
      </c>
      <c r="D15" s="6">
        <v>0</v>
      </c>
      <c r="E15" s="6"/>
      <c r="F15" s="6">
        <f t="shared" si="0"/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20"/>
      <c r="T15" s="20"/>
    </row>
    <row r="16" spans="2:20" x14ac:dyDescent="0.25">
      <c r="B16" s="4">
        <v>28</v>
      </c>
      <c r="C16" s="5" t="s">
        <v>24</v>
      </c>
      <c r="D16" s="6">
        <v>0</v>
      </c>
      <c r="E16" s="6"/>
      <c r="F16" s="6">
        <f t="shared" si="0"/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20"/>
      <c r="T16" s="20"/>
    </row>
    <row r="17" spans="2:20" x14ac:dyDescent="0.25">
      <c r="B17" s="4">
        <v>29</v>
      </c>
      <c r="C17" s="5" t="s">
        <v>25</v>
      </c>
      <c r="D17" s="6">
        <v>0</v>
      </c>
      <c r="E17" s="6"/>
      <c r="F17" s="6">
        <f t="shared" si="0"/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20"/>
      <c r="T17" s="20"/>
    </row>
    <row r="18" spans="2:20" x14ac:dyDescent="0.25">
      <c r="B18" s="4">
        <v>30</v>
      </c>
      <c r="C18" s="5" t="s">
        <v>26</v>
      </c>
      <c r="D18" s="6">
        <v>0</v>
      </c>
      <c r="E18" s="6"/>
      <c r="F18" s="6">
        <f t="shared" si="0"/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20"/>
      <c r="T18" s="20"/>
    </row>
    <row r="19" spans="2:20" x14ac:dyDescent="0.25">
      <c r="B19" s="4">
        <v>31</v>
      </c>
      <c r="C19" s="5" t="s">
        <v>27</v>
      </c>
      <c r="D19" s="6">
        <v>0</v>
      </c>
      <c r="E19" s="6"/>
      <c r="F19" s="6">
        <f t="shared" si="0"/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20"/>
      <c r="T19" s="20"/>
    </row>
    <row r="20" spans="2:20" x14ac:dyDescent="0.25">
      <c r="B20" s="4">
        <v>32</v>
      </c>
      <c r="C20" s="5" t="s">
        <v>28</v>
      </c>
      <c r="D20" s="6">
        <v>164884206</v>
      </c>
      <c r="E20" s="40"/>
      <c r="F20" s="6">
        <f t="shared" si="0"/>
        <v>164884206</v>
      </c>
      <c r="G20" s="36"/>
      <c r="H20" s="36">
        <v>1049555.845</v>
      </c>
      <c r="I20" s="36">
        <v>1873555.753</v>
      </c>
      <c r="J20" s="36">
        <v>2161480.5019999999</v>
      </c>
      <c r="K20" s="36">
        <v>2733114.9180000001</v>
      </c>
      <c r="L20" s="36">
        <v>2990145.0329999998</v>
      </c>
      <c r="M20" s="6">
        <v>26712714.140000001</v>
      </c>
      <c r="N20" s="6">
        <v>23341464.140000001</v>
      </c>
      <c r="O20" s="6">
        <v>23341464.140000001</v>
      </c>
      <c r="P20" s="6">
        <v>23341464.140000001</v>
      </c>
      <c r="Q20" s="6">
        <v>31191464.140000001</v>
      </c>
      <c r="R20" s="6">
        <v>7225214.1399999997</v>
      </c>
      <c r="S20" s="20"/>
      <c r="T20" s="20"/>
    </row>
    <row r="21" spans="2:20" x14ac:dyDescent="0.25">
      <c r="B21" s="4">
        <v>33</v>
      </c>
      <c r="C21" s="5" t="s">
        <v>29</v>
      </c>
      <c r="D21" s="6">
        <v>0</v>
      </c>
      <c r="E21" s="6"/>
      <c r="F21" s="6">
        <f t="shared" si="0"/>
        <v>0</v>
      </c>
      <c r="G21" s="36">
        <v>0</v>
      </c>
      <c r="H21" s="36">
        <v>0</v>
      </c>
      <c r="I21" s="36">
        <v>0</v>
      </c>
      <c r="J21" s="36"/>
      <c r="K21" s="36"/>
      <c r="L21" s="36">
        <v>0</v>
      </c>
      <c r="M21" s="6">
        <v>0</v>
      </c>
      <c r="N21" s="6">
        <v>0</v>
      </c>
      <c r="O21" s="6">
        <v>0</v>
      </c>
      <c r="P21" s="6"/>
      <c r="Q21" s="6">
        <v>0</v>
      </c>
      <c r="R21" s="6"/>
      <c r="S21" s="20"/>
      <c r="T21" s="20"/>
    </row>
    <row r="22" spans="2:20" x14ac:dyDescent="0.25">
      <c r="B22" s="4">
        <v>34</v>
      </c>
      <c r="C22" s="5" t="s">
        <v>30</v>
      </c>
      <c r="D22" s="6">
        <v>7678122</v>
      </c>
      <c r="E22" s="40"/>
      <c r="F22" s="6">
        <f t="shared" si="0"/>
        <v>7678122</v>
      </c>
      <c r="G22" s="36">
        <v>0</v>
      </c>
      <c r="H22" s="36">
        <v>0</v>
      </c>
      <c r="I22" s="36">
        <v>0</v>
      </c>
      <c r="J22" s="36">
        <v>774352.78099999996</v>
      </c>
      <c r="K22" s="36">
        <v>3637045.1860000002</v>
      </c>
      <c r="L22" s="36">
        <v>0</v>
      </c>
      <c r="M22" s="6">
        <v>0</v>
      </c>
      <c r="N22" s="6"/>
      <c r="O22" s="6">
        <v>2869204.3459999999</v>
      </c>
      <c r="P22" s="6">
        <v>738183.03058800008</v>
      </c>
      <c r="Q22" s="6">
        <v>3506333.963</v>
      </c>
      <c r="R22" s="6"/>
      <c r="S22" s="20"/>
      <c r="T22" s="20"/>
    </row>
    <row r="23" spans="2:20" x14ac:dyDescent="0.25">
      <c r="B23" s="9">
        <v>35</v>
      </c>
      <c r="C23" s="10" t="s">
        <v>31</v>
      </c>
      <c r="D23" s="6">
        <v>0</v>
      </c>
      <c r="E23" s="6"/>
      <c r="F23" s="6">
        <f t="shared" si="0"/>
        <v>0</v>
      </c>
      <c r="G23" s="36">
        <v>0</v>
      </c>
      <c r="H23" s="36">
        <v>0</v>
      </c>
      <c r="I23" s="36">
        <v>0</v>
      </c>
      <c r="J23" s="36"/>
      <c r="K23" s="36"/>
      <c r="L23" s="36">
        <v>0</v>
      </c>
      <c r="M23" s="6">
        <v>0</v>
      </c>
      <c r="N23" s="6">
        <v>8848188.4699999876</v>
      </c>
      <c r="O23" s="6"/>
      <c r="P23" s="6"/>
      <c r="Q23" s="6"/>
      <c r="R23" s="6"/>
      <c r="S23" s="20"/>
      <c r="T23" s="20"/>
    </row>
    <row r="24" spans="2:20" s="3" customFormat="1" x14ac:dyDescent="0.25">
      <c r="B24" s="11"/>
      <c r="C24" s="12" t="s">
        <v>32</v>
      </c>
      <c r="D24" s="14">
        <f>SUM(D9:D23)</f>
        <v>235495767</v>
      </c>
      <c r="E24" s="14">
        <f>SUM(E9:E23)</f>
        <v>-4500000</v>
      </c>
      <c r="F24" s="14">
        <f>SUM(F9:F23)</f>
        <v>230995767</v>
      </c>
      <c r="G24" s="14">
        <f t="shared" ref="G24:Q24" si="1">SUM(G9:G23)</f>
        <v>144788.99300000002</v>
      </c>
      <c r="H24" s="14">
        <f t="shared" si="1"/>
        <v>6227525.6060000015</v>
      </c>
      <c r="I24" s="14">
        <f t="shared" si="1"/>
        <v>6291513.0529999994</v>
      </c>
      <c r="J24" s="14">
        <f>SUM(J9:J23)</f>
        <v>4904765.3859999999</v>
      </c>
      <c r="K24" s="14">
        <f t="shared" si="1"/>
        <v>7711659.3859999999</v>
      </c>
      <c r="L24" s="14">
        <f t="shared" si="1"/>
        <v>17946874.202999998</v>
      </c>
      <c r="M24" s="14">
        <f t="shared" si="1"/>
        <v>30814744.622000001</v>
      </c>
      <c r="N24" s="14">
        <f>SUM(N9:N23)</f>
        <v>36385000.377999991</v>
      </c>
      <c r="O24" s="14">
        <f t="shared" si="1"/>
        <v>30435625.063000001</v>
      </c>
      <c r="P24" s="14">
        <f t="shared" si="1"/>
        <v>28231060.309588</v>
      </c>
      <c r="Q24" s="14">
        <f t="shared" si="1"/>
        <v>38850971.625</v>
      </c>
      <c r="R24" s="14">
        <f>SUM(R9:R23)</f>
        <v>19428246.868000001</v>
      </c>
    </row>
    <row r="25" spans="2:20" x14ac:dyDescent="0.25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2:20" x14ac:dyDescent="0.25">
      <c r="B26" s="41" t="s">
        <v>104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13"/>
      <c r="N26" s="13"/>
      <c r="O26" s="13"/>
      <c r="P26" s="13"/>
      <c r="Q26" s="13"/>
      <c r="R26" s="15"/>
    </row>
    <row r="27" spans="2:20" x14ac:dyDescent="0.25">
      <c r="G27" s="13"/>
      <c r="H27" s="13"/>
      <c r="R27" s="20"/>
    </row>
    <row r="28" spans="2:20" x14ac:dyDescent="0.25">
      <c r="B28" s="2" t="s">
        <v>83</v>
      </c>
      <c r="C28" s="1" t="s">
        <v>102</v>
      </c>
      <c r="G28" s="13"/>
      <c r="H28" s="13"/>
    </row>
    <row r="29" spans="2:20" x14ac:dyDescent="0.25">
      <c r="G29" s="13"/>
      <c r="H29" s="13"/>
    </row>
    <row r="30" spans="2:20" x14ac:dyDescent="0.25">
      <c r="G30" s="13"/>
      <c r="H30" s="13"/>
    </row>
    <row r="31" spans="2:20" x14ac:dyDescent="0.25">
      <c r="G31" s="13"/>
      <c r="H31" s="13"/>
    </row>
    <row r="32" spans="2:20" x14ac:dyDescent="0.25">
      <c r="G32" s="13"/>
      <c r="H32" s="13"/>
    </row>
    <row r="33" spans="7:8" x14ac:dyDescent="0.25">
      <c r="G33" s="13"/>
      <c r="H33" s="13"/>
    </row>
    <row r="34" spans="7:8" x14ac:dyDescent="0.25">
      <c r="G34" s="13"/>
      <c r="H34" s="13"/>
    </row>
    <row r="35" spans="7:8" x14ac:dyDescent="0.25">
      <c r="G35" s="13"/>
      <c r="H35" s="13"/>
    </row>
    <row r="36" spans="7:8" x14ac:dyDescent="0.25">
      <c r="G36" s="13"/>
      <c r="H36" s="13"/>
    </row>
    <row r="37" spans="7:8" x14ac:dyDescent="0.25">
      <c r="G37" s="13"/>
      <c r="H37" s="13"/>
    </row>
    <row r="38" spans="7:8" x14ac:dyDescent="0.25">
      <c r="G38" s="13"/>
      <c r="H38" s="13"/>
    </row>
    <row r="39" spans="7:8" x14ac:dyDescent="0.25">
      <c r="G39" s="13"/>
      <c r="H39" s="13"/>
    </row>
    <row r="40" spans="7:8" x14ac:dyDescent="0.25">
      <c r="G40" s="13"/>
      <c r="H40" s="13"/>
    </row>
  </sheetData>
  <mergeCells count="6">
    <mergeCell ref="B26:L26"/>
    <mergeCell ref="B1:R1"/>
    <mergeCell ref="B2:R2"/>
    <mergeCell ref="B3:R3"/>
    <mergeCell ref="B4:R4"/>
    <mergeCell ref="B5:R5"/>
  </mergeCells>
  <pageMargins left="0.7" right="0.7" top="0.75" bottom="0.75" header="0.3" footer="0.3"/>
  <ignoredErrors>
    <ignoredError sqref="B7:C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91D4-ED3E-4D5C-BE86-FB369B3ABF71}">
  <sheetPr codeName="Hoja4">
    <tabColor theme="8"/>
  </sheetPr>
  <dimension ref="B1:T40"/>
  <sheetViews>
    <sheetView showGridLines="0" tabSelected="1" zoomScale="80" zoomScaleNormal="80" workbookViewId="0">
      <selection activeCell="C40" sqref="C40"/>
    </sheetView>
  </sheetViews>
  <sheetFormatPr baseColWidth="10" defaultColWidth="11.42578125" defaultRowHeight="15" x14ac:dyDescent="0.25"/>
  <cols>
    <col min="1" max="1" width="2.7109375" style="1" customWidth="1"/>
    <col min="2" max="2" width="9.7109375" style="2" customWidth="1"/>
    <col min="3" max="3" width="43.85546875" style="1" customWidth="1"/>
    <col min="4" max="4" width="13" style="1" bestFit="1" customWidth="1"/>
    <col min="5" max="5" width="15.28515625" style="1" customWidth="1"/>
    <col min="6" max="6" width="13" style="1" customWidth="1"/>
    <col min="7" max="7" width="10.85546875" style="1" bestFit="1" customWidth="1"/>
    <col min="8" max="10" width="11.28515625" style="1" bestFit="1" customWidth="1"/>
    <col min="11" max="17" width="12" style="1" bestFit="1" customWidth="1"/>
    <col min="18" max="18" width="13.7109375" style="1" bestFit="1" customWidth="1"/>
    <col min="19" max="19" width="13" style="1" bestFit="1" customWidth="1"/>
    <col min="20" max="20" width="12.7109375" style="1" bestFit="1" customWidth="1"/>
    <col min="21" max="16384" width="11.42578125" style="1"/>
  </cols>
  <sheetData>
    <row r="1" spans="2:20" ht="15.75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2:20" ht="15.75" x14ac:dyDescent="0.25">
      <c r="B2" s="42" t="s">
        <v>78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2:20" ht="18" x14ac:dyDescent="0.25">
      <c r="B3" s="43" t="s">
        <v>72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2:20" ht="15.75" x14ac:dyDescent="0.25">
      <c r="B4" s="42" t="s">
        <v>68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2:20" ht="15.75" x14ac:dyDescent="0.25"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2:20" x14ac:dyDescent="0.25">
      <c r="C6" s="2"/>
      <c r="D6" s="2"/>
      <c r="E6" s="2"/>
      <c r="F6" s="2"/>
      <c r="G6" s="2"/>
      <c r="H6" s="2"/>
      <c r="I6" s="2"/>
      <c r="J6" s="16"/>
      <c r="K6" s="2"/>
      <c r="L6" s="2"/>
      <c r="M6" s="2"/>
      <c r="N6" s="2"/>
      <c r="O6" s="2"/>
      <c r="P6" s="2"/>
      <c r="Q6" s="2"/>
      <c r="R6" s="2"/>
    </row>
    <row r="7" spans="2:20" ht="15.75" x14ac:dyDescent="0.25">
      <c r="B7" s="18" t="s">
        <v>76</v>
      </c>
      <c r="C7" s="19" t="s">
        <v>77</v>
      </c>
      <c r="I7" s="27"/>
    </row>
    <row r="8" spans="2:20" s="3" customFormat="1" ht="30.75" customHeight="1" x14ac:dyDescent="0.25">
      <c r="B8" s="7" t="s">
        <v>2</v>
      </c>
      <c r="C8" s="8" t="s">
        <v>3</v>
      </c>
      <c r="D8" s="7" t="s">
        <v>4</v>
      </c>
      <c r="E8" s="28" t="s">
        <v>87</v>
      </c>
      <c r="F8" s="28" t="s">
        <v>75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</row>
    <row r="9" spans="2:20" x14ac:dyDescent="0.25">
      <c r="B9" s="4">
        <v>21</v>
      </c>
      <c r="C9" s="5" t="s">
        <v>17</v>
      </c>
      <c r="D9" s="6">
        <v>2528415</v>
      </c>
      <c r="E9" s="6"/>
      <c r="F9" s="6">
        <f>SUM(D9:E9)</f>
        <v>2528415</v>
      </c>
      <c r="G9" s="36">
        <v>138588.84700000001</v>
      </c>
      <c r="H9" s="36">
        <v>136375.38199999998</v>
      </c>
      <c r="I9" s="36">
        <v>244337.13699999999</v>
      </c>
      <c r="J9" s="36">
        <v>135517.19999999998</v>
      </c>
      <c r="K9" s="36">
        <v>148285.95699999999</v>
      </c>
      <c r="L9" s="36">
        <v>258739.39399999985</v>
      </c>
      <c r="M9" s="6">
        <v>163412.40289855099</v>
      </c>
      <c r="N9" s="6">
        <v>165469.17874396101</v>
      </c>
      <c r="O9" s="6">
        <v>337766.85700483102</v>
      </c>
      <c r="P9" s="6">
        <v>163289.459903382</v>
      </c>
      <c r="Q9" s="6">
        <v>162926.677294686</v>
      </c>
      <c r="R9" s="6">
        <v>542830.91459420207</v>
      </c>
      <c r="S9" s="20"/>
      <c r="T9" s="20"/>
    </row>
    <row r="10" spans="2:20" x14ac:dyDescent="0.25">
      <c r="B10" s="4">
        <v>22</v>
      </c>
      <c r="C10" s="5" t="s">
        <v>18</v>
      </c>
      <c r="D10" s="6">
        <v>1258546</v>
      </c>
      <c r="E10" s="6"/>
      <c r="F10" s="6">
        <f t="shared" ref="F10:F23" si="0">SUM(D10:E10)</f>
        <v>1258546</v>
      </c>
      <c r="G10" s="36">
        <v>2174.8810000000003</v>
      </c>
      <c r="H10" s="36">
        <v>2683.1459999999997</v>
      </c>
      <c r="I10" s="36">
        <v>2478.3300000000004</v>
      </c>
      <c r="J10" s="36">
        <v>2664.5450000000001</v>
      </c>
      <c r="K10" s="36">
        <v>309.89600000000002</v>
      </c>
      <c r="L10" s="36">
        <v>6586.3330000000005</v>
      </c>
      <c r="M10" s="6">
        <v>35190.337</v>
      </c>
      <c r="N10" s="6">
        <v>93290.337</v>
      </c>
      <c r="O10" s="6">
        <v>198704.36</v>
      </c>
      <c r="P10" s="6">
        <v>121582.77899999999</v>
      </c>
      <c r="Q10" s="6">
        <v>44250.021000000001</v>
      </c>
      <c r="R10" s="6">
        <v>93818.035999999993</v>
      </c>
      <c r="S10" s="20"/>
      <c r="T10" s="20"/>
    </row>
    <row r="11" spans="2:20" x14ac:dyDescent="0.25">
      <c r="B11" s="4">
        <v>23</v>
      </c>
      <c r="C11" s="5" t="s">
        <v>19</v>
      </c>
      <c r="D11" s="6">
        <v>60419</v>
      </c>
      <c r="E11" s="6"/>
      <c r="F11" s="6">
        <f t="shared" si="0"/>
        <v>60419</v>
      </c>
      <c r="G11" s="36">
        <v>3042.7160000000003</v>
      </c>
      <c r="H11" s="36">
        <v>2942.837</v>
      </c>
      <c r="I11" s="36">
        <v>5090.2689999999993</v>
      </c>
      <c r="J11" s="36">
        <v>2915.1070000000004</v>
      </c>
      <c r="K11" s="36">
        <v>3051.4210000000003</v>
      </c>
      <c r="L11" s="36">
        <v>5312.7</v>
      </c>
      <c r="M11" s="6">
        <v>6000</v>
      </c>
      <c r="N11" s="6">
        <v>6000</v>
      </c>
      <c r="O11" s="6">
        <v>9000</v>
      </c>
      <c r="P11" s="6">
        <v>6000</v>
      </c>
      <c r="Q11" s="6">
        <v>6000</v>
      </c>
      <c r="R11" s="6">
        <v>9000</v>
      </c>
      <c r="S11" s="20"/>
      <c r="T11" s="20"/>
    </row>
    <row r="12" spans="2:20" x14ac:dyDescent="0.25">
      <c r="B12" s="4">
        <v>24</v>
      </c>
      <c r="C12" s="5" t="s">
        <v>20</v>
      </c>
      <c r="D12" s="6">
        <v>21449857</v>
      </c>
      <c r="E12" s="6">
        <v>-1500000</v>
      </c>
      <c r="F12" s="6">
        <f t="shared" si="0"/>
        <v>19949857</v>
      </c>
      <c r="G12" s="36">
        <v>21434.371000000006</v>
      </c>
      <c r="H12" s="36">
        <v>203988.30599999998</v>
      </c>
      <c r="I12" s="36">
        <v>327815.99099999998</v>
      </c>
      <c r="J12" s="36">
        <v>213670.21900000001</v>
      </c>
      <c r="K12" s="36">
        <v>338765.43599999999</v>
      </c>
      <c r="L12" s="36">
        <v>1999200.608</v>
      </c>
      <c r="M12" s="6">
        <v>756076.34400000004</v>
      </c>
      <c r="N12" s="6">
        <v>835363.83600000001</v>
      </c>
      <c r="O12" s="6">
        <v>596095.51199999999</v>
      </c>
      <c r="P12" s="6">
        <v>1948301.51</v>
      </c>
      <c r="Q12" s="6">
        <v>8296741.7470000004</v>
      </c>
      <c r="R12" s="6">
        <v>2891653.9619999998</v>
      </c>
      <c r="S12" s="20"/>
      <c r="T12" s="20"/>
    </row>
    <row r="13" spans="2:20" x14ac:dyDescent="0.25">
      <c r="B13" s="4">
        <v>25</v>
      </c>
      <c r="C13" s="5" t="s">
        <v>21</v>
      </c>
      <c r="D13" s="6">
        <v>0</v>
      </c>
      <c r="E13" s="6"/>
      <c r="F13" s="6">
        <f t="shared" si="0"/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6"/>
      <c r="N13" s="6"/>
      <c r="O13" s="6"/>
      <c r="P13" s="6"/>
      <c r="Q13" s="6"/>
      <c r="R13" s="6"/>
      <c r="S13" s="20"/>
      <c r="T13" s="20"/>
    </row>
    <row r="14" spans="2:20" x14ac:dyDescent="0.25">
      <c r="B14" s="4">
        <v>26</v>
      </c>
      <c r="C14" s="5" t="s">
        <v>22</v>
      </c>
      <c r="D14" s="6">
        <v>0</v>
      </c>
      <c r="E14" s="6"/>
      <c r="F14" s="6">
        <f t="shared" si="0"/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6"/>
      <c r="N14" s="6"/>
      <c r="O14" s="6"/>
      <c r="P14" s="6"/>
      <c r="Q14" s="6"/>
      <c r="R14" s="6"/>
      <c r="S14" s="20"/>
      <c r="T14" s="20"/>
    </row>
    <row r="15" spans="2:20" x14ac:dyDescent="0.25">
      <c r="B15" s="4">
        <v>27</v>
      </c>
      <c r="C15" s="5" t="s">
        <v>23</v>
      </c>
      <c r="D15" s="6">
        <v>0</v>
      </c>
      <c r="E15" s="6"/>
      <c r="F15" s="6">
        <f t="shared" si="0"/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6"/>
      <c r="N15" s="6"/>
      <c r="O15" s="6"/>
      <c r="P15" s="6"/>
      <c r="Q15" s="6"/>
      <c r="R15" s="6"/>
      <c r="S15" s="20"/>
      <c r="T15" s="20"/>
    </row>
    <row r="16" spans="2:20" x14ac:dyDescent="0.25">
      <c r="B16" s="4">
        <v>28</v>
      </c>
      <c r="C16" s="5" t="s">
        <v>24</v>
      </c>
      <c r="D16" s="6">
        <v>0</v>
      </c>
      <c r="E16" s="6"/>
      <c r="F16" s="6">
        <f t="shared" si="0"/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6"/>
      <c r="N16" s="6"/>
      <c r="O16" s="6"/>
      <c r="P16" s="6"/>
      <c r="Q16" s="6"/>
      <c r="R16" s="6"/>
      <c r="S16" s="20"/>
      <c r="T16" s="20"/>
    </row>
    <row r="17" spans="2:20" x14ac:dyDescent="0.25">
      <c r="B17" s="4">
        <v>29</v>
      </c>
      <c r="C17" s="5" t="s">
        <v>25</v>
      </c>
      <c r="D17" s="6">
        <v>104150</v>
      </c>
      <c r="E17" s="6"/>
      <c r="F17" s="6">
        <f t="shared" si="0"/>
        <v>104150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6">
        <v>15000</v>
      </c>
      <c r="N17" s="6">
        <v>15000</v>
      </c>
      <c r="O17" s="6">
        <v>47000</v>
      </c>
      <c r="P17" s="6">
        <v>15000</v>
      </c>
      <c r="Q17" s="6">
        <v>12150</v>
      </c>
      <c r="R17" s="6"/>
      <c r="S17" s="20"/>
      <c r="T17" s="20"/>
    </row>
    <row r="18" spans="2:20" x14ac:dyDescent="0.25">
      <c r="B18" s="4">
        <v>30</v>
      </c>
      <c r="C18" s="5" t="s">
        <v>26</v>
      </c>
      <c r="D18" s="6">
        <v>0</v>
      </c>
      <c r="E18" s="6"/>
      <c r="F18" s="6">
        <f t="shared" si="0"/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6"/>
      <c r="N18" s="6"/>
      <c r="O18" s="6"/>
      <c r="P18" s="6"/>
      <c r="Q18" s="6"/>
      <c r="R18" s="6"/>
      <c r="S18" s="20"/>
      <c r="T18" s="20"/>
    </row>
    <row r="19" spans="2:20" x14ac:dyDescent="0.25">
      <c r="B19" s="4">
        <v>31</v>
      </c>
      <c r="C19" s="5" t="s">
        <v>27</v>
      </c>
      <c r="D19" s="6">
        <v>0</v>
      </c>
      <c r="E19" s="6"/>
      <c r="F19" s="6">
        <f t="shared" si="0"/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6"/>
      <c r="N19" s="6"/>
      <c r="O19" s="6"/>
      <c r="P19" s="6"/>
      <c r="Q19" s="6"/>
      <c r="R19" s="6"/>
      <c r="S19" s="20"/>
      <c r="T19" s="20"/>
    </row>
    <row r="20" spans="2:20" x14ac:dyDescent="0.25">
      <c r="B20" s="4">
        <v>32</v>
      </c>
      <c r="C20" s="5" t="s">
        <v>28</v>
      </c>
      <c r="D20" s="6">
        <v>39018068</v>
      </c>
      <c r="E20" s="6"/>
      <c r="F20" s="6">
        <f t="shared" si="0"/>
        <v>39018068</v>
      </c>
      <c r="G20" s="36"/>
      <c r="H20" s="36">
        <v>421781.04200000002</v>
      </c>
      <c r="I20" s="36">
        <v>580913.71600000001</v>
      </c>
      <c r="J20" s="36">
        <v>20356.875</v>
      </c>
      <c r="K20" s="36">
        <v>1409809.4570000002</v>
      </c>
      <c r="L20" s="36">
        <v>65602.089000000007</v>
      </c>
      <c r="M20" s="6"/>
      <c r="N20" s="6"/>
      <c r="O20" s="6"/>
      <c r="P20" s="6"/>
      <c r="Q20" s="6"/>
      <c r="R20" s="6">
        <v>24155097.083000001</v>
      </c>
      <c r="S20" s="20"/>
      <c r="T20" s="20"/>
    </row>
    <row r="21" spans="2:20" x14ac:dyDescent="0.25">
      <c r="B21" s="4">
        <v>33</v>
      </c>
      <c r="C21" s="5" t="s">
        <v>29</v>
      </c>
      <c r="D21" s="6">
        <v>0</v>
      </c>
      <c r="E21" s="6"/>
      <c r="F21" s="6">
        <f t="shared" si="0"/>
        <v>0</v>
      </c>
      <c r="G21" s="36">
        <v>0</v>
      </c>
      <c r="H21" s="36">
        <v>0</v>
      </c>
      <c r="I21" s="36"/>
      <c r="J21" s="36">
        <v>0</v>
      </c>
      <c r="K21" s="36">
        <v>0</v>
      </c>
      <c r="L21" s="36">
        <v>0</v>
      </c>
      <c r="M21" s="6"/>
      <c r="N21" s="6"/>
      <c r="O21" s="6"/>
      <c r="P21" s="6"/>
      <c r="Q21" s="6"/>
      <c r="R21" s="6"/>
      <c r="S21" s="20"/>
      <c r="T21" s="20"/>
    </row>
    <row r="22" spans="2:20" x14ac:dyDescent="0.25">
      <c r="B22" s="4">
        <v>34</v>
      </c>
      <c r="C22" s="5" t="s">
        <v>30</v>
      </c>
      <c r="D22" s="6">
        <v>10</v>
      </c>
      <c r="E22" s="6"/>
      <c r="F22" s="6">
        <f t="shared" si="0"/>
        <v>10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6"/>
      <c r="N22" s="6"/>
      <c r="O22" s="6"/>
      <c r="P22" s="6"/>
      <c r="Q22" s="6"/>
      <c r="R22" s="6"/>
      <c r="S22" s="20"/>
      <c r="T22" s="20"/>
    </row>
    <row r="23" spans="2:20" x14ac:dyDescent="0.25">
      <c r="B23" s="9">
        <v>35</v>
      </c>
      <c r="C23" s="10" t="s">
        <v>31</v>
      </c>
      <c r="D23" s="6">
        <v>0</v>
      </c>
      <c r="E23" s="6"/>
      <c r="F23" s="6">
        <f t="shared" si="0"/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6"/>
      <c r="N23" s="6"/>
      <c r="O23" s="6"/>
      <c r="P23" s="34">
        <v>6927441.2510966174</v>
      </c>
      <c r="Q23" s="6"/>
      <c r="R23" s="6"/>
      <c r="S23" s="20"/>
      <c r="T23" s="20"/>
    </row>
    <row r="24" spans="2:20" s="3" customFormat="1" x14ac:dyDescent="0.25">
      <c r="B24" s="11"/>
      <c r="C24" s="12" t="s">
        <v>32</v>
      </c>
      <c r="D24" s="14">
        <f>SUM(D9:D23)</f>
        <v>64419465</v>
      </c>
      <c r="E24" s="14">
        <f>SUM(E9:E23)</f>
        <v>-1500000</v>
      </c>
      <c r="F24" s="14">
        <f>SUM(F9:F23)</f>
        <v>62919465</v>
      </c>
      <c r="G24" s="14">
        <f t="shared" ref="G24:P24" si="1">SUM(G9:G23)</f>
        <v>165240.81500000003</v>
      </c>
      <c r="H24" s="14">
        <f t="shared" si="1"/>
        <v>767770.71299999999</v>
      </c>
      <c r="I24" s="14">
        <f t="shared" si="1"/>
        <v>1160635.443</v>
      </c>
      <c r="J24" s="14">
        <f t="shared" si="1"/>
        <v>375123.946</v>
      </c>
      <c r="K24" s="14">
        <f t="shared" si="1"/>
        <v>1900222.1670000001</v>
      </c>
      <c r="L24" s="14">
        <f t="shared" si="1"/>
        <v>2335441.1239999998</v>
      </c>
      <c r="M24" s="14">
        <f t="shared" si="1"/>
        <v>975679.08389855106</v>
      </c>
      <c r="N24" s="14">
        <f t="shared" si="1"/>
        <v>1115123.351743961</v>
      </c>
      <c r="O24" s="14">
        <f t="shared" si="1"/>
        <v>1188566.7290048311</v>
      </c>
      <c r="P24" s="14">
        <f t="shared" si="1"/>
        <v>9181615</v>
      </c>
      <c r="Q24" s="14">
        <f>SUM(Q9:Q23)</f>
        <v>8522068.4452946857</v>
      </c>
      <c r="R24" s="14">
        <f>SUM(R9:R23)</f>
        <v>27692399.995594203</v>
      </c>
    </row>
    <row r="25" spans="2:20" x14ac:dyDescent="0.25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2:20" x14ac:dyDescent="0.25">
      <c r="B26" s="41" t="s">
        <v>104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13"/>
      <c r="N26" s="13"/>
      <c r="O26" s="13"/>
      <c r="P26" s="13"/>
      <c r="Q26" s="13"/>
      <c r="R26" s="15"/>
    </row>
    <row r="27" spans="2:20" x14ac:dyDescent="0.25">
      <c r="G27" s="13"/>
      <c r="H27" s="13"/>
      <c r="R27" s="20"/>
    </row>
    <row r="28" spans="2:20" x14ac:dyDescent="0.25">
      <c r="B28" s="2" t="s">
        <v>83</v>
      </c>
      <c r="C28" s="1" t="s">
        <v>103</v>
      </c>
      <c r="G28" s="13"/>
      <c r="H28" s="13"/>
    </row>
    <row r="29" spans="2:20" x14ac:dyDescent="0.25">
      <c r="G29" s="13"/>
      <c r="H29" s="13"/>
    </row>
    <row r="30" spans="2:20" x14ac:dyDescent="0.25">
      <c r="G30" s="13"/>
      <c r="H30" s="13"/>
    </row>
    <row r="31" spans="2:20" x14ac:dyDescent="0.25">
      <c r="G31" s="13"/>
      <c r="H31" s="13"/>
    </row>
    <row r="32" spans="2:20" x14ac:dyDescent="0.25">
      <c r="G32" s="13"/>
      <c r="H32" s="13"/>
    </row>
    <row r="33" spans="7:8" x14ac:dyDescent="0.25">
      <c r="G33" s="13"/>
      <c r="H33" s="13"/>
    </row>
    <row r="34" spans="7:8" x14ac:dyDescent="0.25">
      <c r="G34" s="13"/>
      <c r="H34" s="13"/>
    </row>
    <row r="35" spans="7:8" x14ac:dyDescent="0.25">
      <c r="G35" s="13"/>
      <c r="H35" s="13"/>
    </row>
    <row r="36" spans="7:8" x14ac:dyDescent="0.25">
      <c r="G36" s="13"/>
      <c r="H36" s="13"/>
    </row>
    <row r="37" spans="7:8" x14ac:dyDescent="0.25">
      <c r="G37" s="13"/>
      <c r="H37" s="13"/>
    </row>
    <row r="38" spans="7:8" x14ac:dyDescent="0.25">
      <c r="G38" s="13"/>
      <c r="H38" s="13"/>
    </row>
    <row r="39" spans="7:8" x14ac:dyDescent="0.25">
      <c r="G39" s="13"/>
      <c r="H39" s="13"/>
    </row>
    <row r="40" spans="7:8" x14ac:dyDescent="0.25">
      <c r="G40" s="13"/>
      <c r="H40" s="13"/>
    </row>
  </sheetData>
  <mergeCells count="6">
    <mergeCell ref="B26:L26"/>
    <mergeCell ref="B1:R1"/>
    <mergeCell ref="B2:R2"/>
    <mergeCell ref="B3:R3"/>
    <mergeCell ref="B4:R4"/>
    <mergeCell ref="B5:R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91a0d6fb-9b76-4f27-808e-2fd5c18c8f42" xsi:nil="true"/>
    <MigrationWizId xmlns="91a0d6fb-9b76-4f27-808e-2fd5c18c8f42" xsi:nil="true"/>
    <MigrationWizIdSecurityGroups xmlns="91a0d6fb-9b76-4f27-808e-2fd5c18c8f42" xsi:nil="true"/>
    <MigrationWizIdPermissions xmlns="91a0d6fb-9b76-4f27-808e-2fd5c18c8f42" xsi:nil="true"/>
    <MigrationWizIdDocumentLibraryPermissions xmlns="91a0d6fb-9b76-4f27-808e-2fd5c18c8f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A049CF1EB90D469D0A6E0B7BD866C7" ma:contentTypeVersion="19" ma:contentTypeDescription="Crear nuevo documento." ma:contentTypeScope="" ma:versionID="2530195fd27f8acb0c2d6ce8456b7078">
  <xsd:schema xmlns:xsd="http://www.w3.org/2001/XMLSchema" xmlns:xs="http://www.w3.org/2001/XMLSchema" xmlns:p="http://schemas.microsoft.com/office/2006/metadata/properties" xmlns:ns3="0227e29e-38f2-445a-b464-40d811857f12" xmlns:ns4="91a0d6fb-9b76-4f27-808e-2fd5c18c8f42" targetNamespace="http://schemas.microsoft.com/office/2006/metadata/properties" ma:root="true" ma:fieldsID="3819aeb0df4b5d0a4f9e6ca2cadfb0a7" ns3:_="" ns4:_="">
    <xsd:import namespace="0227e29e-38f2-445a-b464-40d811857f12"/>
    <xsd:import namespace="91a0d6fb-9b76-4f27-808e-2fd5c18c8f4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igrationWizId" minOccurs="0"/>
                <xsd:element ref="ns4:MigrationWizIdPermissions" minOccurs="0"/>
                <xsd:element ref="ns4:MigrationWizIdPermissionLevels" minOccurs="0"/>
                <xsd:element ref="ns4:MigrationWizIdDocumentLibraryPermissions" minOccurs="0"/>
                <xsd:element ref="ns4:MigrationWizIdSecurityGroup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7e29e-38f2-445a-b464-40d811857f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0d6fb-9b76-4f27-808e-2fd5c18c8f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igrationWizId" ma:index="13" nillable="true" ma:displayName="MigrationWizId" ma:internalName="MigrationWizId">
      <xsd:simpleType>
        <xsd:restriction base="dms:Text"/>
      </xsd:simpleType>
    </xsd:element>
    <xsd:element name="MigrationWizIdPermissions" ma:index="1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7" nillable="true" ma:displayName="MigrationWizIdSecurityGroups" ma:internalName="MigrationWizIdSecurityGroups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FB2280-CBD5-4A0E-8454-6B2E7A307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8B0D68-C63B-4049-83FB-B5E83F16CC87}">
  <ds:schemaRefs>
    <ds:schemaRef ds:uri="91a0d6fb-9b76-4f27-808e-2fd5c18c8f42"/>
    <ds:schemaRef ds:uri="http://purl.org/dc/dcmitype/"/>
    <ds:schemaRef ds:uri="http://www.w3.org/XML/1998/namespace"/>
    <ds:schemaRef ds:uri="0227e29e-38f2-445a-b464-40d811857f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B784CF2-5A8E-4DC7-97E3-DE77C5F9B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7e29e-38f2-445a-b464-40d811857f12"/>
    <ds:schemaRef ds:uri="91a0d6fb-9b76-4f27-808e-2fd5c18c8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</vt:lpstr>
      <vt:lpstr>07.06.01 CORFO</vt:lpstr>
      <vt:lpstr>07.06.06 INVERSIÓN Y FINANC.</vt:lpstr>
      <vt:lpstr>07.06.07 DES. PROD. SOSTENIBLE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del Pilar Machado</dc:creator>
  <cp:keywords/>
  <dc:description/>
  <cp:lastModifiedBy>Natalia Saud Gaete</cp:lastModifiedBy>
  <cp:revision/>
  <cp:lastPrinted>2022-03-23T15:42:03Z</cp:lastPrinted>
  <dcterms:created xsi:type="dcterms:W3CDTF">2021-03-11T13:56:44Z</dcterms:created>
  <dcterms:modified xsi:type="dcterms:W3CDTF">2024-07-23T14:01:39Z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0x010100C3A049CF1EB90D469D0A6E0B7BD866C7</vt:lpwstr>
  </property>
</Properties>
</file>