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corfocl.sharepoint.com/sites/Gaf_Presupuesto/Documentos compartidos/2025/GLOSAS/04 ABRIL/INNOVA/Numeral 7, Artículo 14/"/>
    </mc:Choice>
  </mc:AlternateContent>
  <xr:revisionPtr revIDLastSave="61" documentId="8_{4B67CB07-50FA-4888-A1F1-6E1E5408B00A}" xr6:coauthVersionLast="47" xr6:coauthVersionMax="47" xr10:uidLastSave="{F453BE9D-6455-4C78-877A-114E2FFE638A}"/>
  <bookViews>
    <workbookView xWindow="20370" yWindow="-120" windowWidth="29040" windowHeight="15720" xr2:uid="{C1E20887-FC5F-4111-ABAC-ED51D80E14A7}"/>
  </bookViews>
  <sheets>
    <sheet name="COMISIONES NACIONALES" sheetId="1" r:id="rId1"/>
    <sheet name="COMISIONES INTERNACIONALES" sheetId="2" r:id="rId2"/>
  </sheets>
  <definedNames>
    <definedName name="_xlnm._FilterDatabase" localSheetId="0" hidden="1">'COMISIONES NACIONALES'!$A$7:$Q$31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8" i="2" l="1"/>
  <c r="G9" i="2"/>
  <c r="G10" i="2"/>
  <c r="G11" i="2"/>
  <c r="G12" i="2"/>
  <c r="A5" i="2"/>
</calcChain>
</file>

<file path=xl/sharedStrings.xml><?xml version="1.0" encoding="utf-8"?>
<sst xmlns="http://schemas.openxmlformats.org/spreadsheetml/2006/main" count="366" uniqueCount="160">
  <si>
    <t>RUT</t>
  </si>
  <si>
    <t>NOMBRES</t>
  </si>
  <si>
    <t>APELLIDO 1</t>
  </si>
  <si>
    <t>APELLIDO 2</t>
  </si>
  <si>
    <t>ESTAMENTO</t>
  </si>
  <si>
    <t>GRADO</t>
  </si>
  <si>
    <t>FECHA DESDE</t>
  </si>
  <si>
    <t>FECHA HASTA</t>
  </si>
  <si>
    <t>CANTIDAD DE DÍAS</t>
  </si>
  <si>
    <t>TOTAL VIATICOS</t>
  </si>
  <si>
    <t>VIÁTICO</t>
  </si>
  <si>
    <t>ORIGEN</t>
  </si>
  <si>
    <t>DESTINO</t>
  </si>
  <si>
    <t>MOTIVO</t>
  </si>
  <si>
    <t>PASAJE</t>
  </si>
  <si>
    <t>VALOR PASAJE</t>
  </si>
  <si>
    <t>SOCIEDAD</t>
  </si>
  <si>
    <t>SI</t>
  </si>
  <si>
    <t>SANTIAGO</t>
  </si>
  <si>
    <t>PROFESIONAL</t>
  </si>
  <si>
    <t>COMITÉ INNOVA CHILE</t>
  </si>
  <si>
    <t>NO</t>
  </si>
  <si>
    <t>Artículo 14, numeral 7: Comisiones de servicios en el país.</t>
  </si>
  <si>
    <t>15525301-0</t>
  </si>
  <si>
    <t>MARIA JOSE</t>
  </si>
  <si>
    <t>MORAGA</t>
  </si>
  <si>
    <t>CASTRO</t>
  </si>
  <si>
    <t>16393119-2</t>
  </si>
  <si>
    <t>JEREMY ANTONIO</t>
  </si>
  <si>
    <t>SALAS</t>
  </si>
  <si>
    <t>VENEGAS</t>
  </si>
  <si>
    <t>16007111-7</t>
  </si>
  <si>
    <t>BARBARA SOL</t>
  </si>
  <si>
    <t>PARRAGUE</t>
  </si>
  <si>
    <t>GUZMAN</t>
  </si>
  <si>
    <t>19361760-3</t>
  </si>
  <si>
    <t>PAULINA ALEJANDRA</t>
  </si>
  <si>
    <t>VERGARA</t>
  </si>
  <si>
    <t>ALARCON</t>
  </si>
  <si>
    <t>18083565-2</t>
  </si>
  <si>
    <t>JAVIERA DEL PILAR</t>
  </si>
  <si>
    <t>GOMEZ</t>
  </si>
  <si>
    <t>MURUA</t>
  </si>
  <si>
    <t>15610556-2</t>
  </si>
  <si>
    <t>CAROLINA ANDREA</t>
  </si>
  <si>
    <t>BERNAL</t>
  </si>
  <si>
    <t>IRIARTE</t>
  </si>
  <si>
    <t>IQUIQUE</t>
  </si>
  <si>
    <t>16939015-0</t>
  </si>
  <si>
    <t>PROFESIO</t>
  </si>
  <si>
    <t>09</t>
  </si>
  <si>
    <t>CANADÁ (TORONTO)</t>
  </si>
  <si>
    <t>VALPARAÍSO</t>
  </si>
  <si>
    <t>15842034-1</t>
  </si>
  <si>
    <t>CHRISTOPHER ANDRES</t>
  </si>
  <si>
    <t>VIVANCO</t>
  </si>
  <si>
    <t>BARRA</t>
  </si>
  <si>
    <t>AEREO</t>
  </si>
  <si>
    <t>15805912-6</t>
  </si>
  <si>
    <t>JUAN CARLOS</t>
  </si>
  <si>
    <t>CABEZAS</t>
  </si>
  <si>
    <t>17379482-7</t>
  </si>
  <si>
    <t>CESAR ALEJANDRO</t>
  </si>
  <si>
    <t>CARRASCO</t>
  </si>
  <si>
    <t>YEBUL</t>
  </si>
  <si>
    <t>DIRECTIV</t>
  </si>
  <si>
    <t>05</t>
  </si>
  <si>
    <t>Informe Trimestral enero-marzo 2025</t>
  </si>
  <si>
    <t>10</t>
  </si>
  <si>
    <t>MATILLA</t>
  </si>
  <si>
    <t>LANZAMIENTO PTI AGRICULTURA SUSTENTABLE DEL TAMARUGAL.</t>
  </si>
  <si>
    <t>SIN PASAJE</t>
  </si>
  <si>
    <t>18300272-4</t>
  </si>
  <si>
    <t>CAMILA VERONICA</t>
  </si>
  <si>
    <t>SANCHEZ</t>
  </si>
  <si>
    <t>BUSTOS</t>
  </si>
  <si>
    <t>13</t>
  </si>
  <si>
    <t>Santiago</t>
  </si>
  <si>
    <t>Valparaíso</t>
  </si>
  <si>
    <t xml:space="preserve">Asistir al Seminario de la Bancada de Startups en el Congreso. </t>
  </si>
  <si>
    <t>10139335-6</t>
  </si>
  <si>
    <t>MANUEL ADRIAN</t>
  </si>
  <si>
    <t>LAZEN</t>
  </si>
  <si>
    <t>Temuco</t>
  </si>
  <si>
    <t>Freire</t>
  </si>
  <si>
    <t xml:space="preserve">Seguimiento a reunión del GTT Avellanos, en predio rol N° 314-11 comuna de Freire,  Propietario Julian Seco, sector Allipén, desde las 14._x000D_
</t>
  </si>
  <si>
    <t>15829824-4</t>
  </si>
  <si>
    <t>HUGO ARIEL</t>
  </si>
  <si>
    <t>JARA</t>
  </si>
  <si>
    <t>VARGAS</t>
  </si>
  <si>
    <t>Arica</t>
  </si>
  <si>
    <t>Actividad de difusión y taller instrumento PATI con los profesionales de la DR de Arica y Parinacota y actores relevantes del territorio.</t>
  </si>
  <si>
    <t>Asistencia a Seminario internacional: “A cinco años del COVID-19: Lecciones de ayer y retos globales de hoy para la próxima crisis sanitaria</t>
  </si>
  <si>
    <t>12</t>
  </si>
  <si>
    <t>Valparaiso</t>
  </si>
  <si>
    <t>Visita a Terreno 23CYE-241099</t>
  </si>
  <si>
    <t>10394395-7</t>
  </si>
  <si>
    <t>SOFIA ANDREA</t>
  </si>
  <si>
    <t>AHUMADA</t>
  </si>
  <si>
    <t>ANTILAO</t>
  </si>
  <si>
    <t>Moneda 921</t>
  </si>
  <si>
    <t>Manuel Rodríguez 55, Tiltil</t>
  </si>
  <si>
    <t>Visita Técnica proyecto 23CV-247111</t>
  </si>
  <si>
    <t>Til-Til</t>
  </si>
  <si>
    <t>Visita técnica a empresa IPISPA con proyecto 23CV-247111 para revisión de informe de hito técnico</t>
  </si>
  <si>
    <t>Realizar visita a terreno para fiscalizar la correcta ejecución de los proyectos PI-5714 y PI-5610</t>
  </si>
  <si>
    <t>11</t>
  </si>
  <si>
    <t>Punta Arenas</t>
  </si>
  <si>
    <t>Participar de actividade relacionadas con el proyecto 23PPT-254188 y otros del portafolio de InnovaRegión del cual soy el ejecutivo lider</t>
  </si>
  <si>
    <t>Paine</t>
  </si>
  <si>
    <t>VISITA A LAS INSTALACIONES DE EMPRESA PT&amp;I CHILE, PI-5995.</t>
  </si>
  <si>
    <t>visita a terreno del proyecto 24CYE2-267107</t>
  </si>
  <si>
    <t>20191395-0</t>
  </si>
  <si>
    <t>SEBASTIAN ALEJANDRO</t>
  </si>
  <si>
    <t>JILBERTO</t>
  </si>
  <si>
    <t>SANHUEZA</t>
  </si>
  <si>
    <t>Visita terreno 23CVI-245881</t>
  </si>
  <si>
    <t>Visita a Terreno  23CVI-245881</t>
  </si>
  <si>
    <t>20099565-1</t>
  </si>
  <si>
    <t>LEANDRO WALDO</t>
  </si>
  <si>
    <t>VARAS</t>
  </si>
  <si>
    <t>CEREÑO</t>
  </si>
  <si>
    <t>Curacaví</t>
  </si>
  <si>
    <t>Visita a Terreno 23IAT-246296</t>
  </si>
  <si>
    <t>Visita a terreno 22CVID-206881</t>
  </si>
  <si>
    <t>Visita técnica 22CVID-206881</t>
  </si>
  <si>
    <t xml:space="preserve">Curacaví </t>
  </si>
  <si>
    <t>Visita técnica 23IAT-246296</t>
  </si>
  <si>
    <t>Concepción</t>
  </si>
  <si>
    <t xml:space="preserve">Visita técnica - Proyecto 22CVC-206583_x000D_
Seminario U. de Concepción – UC Davis: ANID Humo _x000D_
Reunión INIA con el Dr. Stanly Best </t>
  </si>
  <si>
    <t>08</t>
  </si>
  <si>
    <t>CORFO, moneda 921</t>
  </si>
  <si>
    <t>av. universidad 330 curauma</t>
  </si>
  <si>
    <t>Visita técnica a proyecto 22CVC2-218204</t>
  </si>
  <si>
    <t>Visita a Centro CREAS SR-141 en el marco de la ejecución de proyecto asociado a subsidios</t>
  </si>
  <si>
    <t>17993222-9</t>
  </si>
  <si>
    <t>FELIPE FRANCISCO</t>
  </si>
  <si>
    <t>ANDUEZA</t>
  </si>
  <si>
    <t>DEL CAMPO</t>
  </si>
  <si>
    <t>Viña del Mar</t>
  </si>
  <si>
    <t>Visita técnica 24CVC-265007</t>
  </si>
  <si>
    <t xml:space="preserve">Visita a terreno 24CVC-265007 </t>
  </si>
  <si>
    <t>Modificación #581919 que data del mes de diciembre</t>
  </si>
  <si>
    <t>BARBARA PARRAGUE GUZMAN</t>
  </si>
  <si>
    <t>JUAN CARLOS CASTRO CABEZAS</t>
  </si>
  <si>
    <t>MARIA JOSE MORAGA CASTRO</t>
  </si>
  <si>
    <t>CRISTIAN CASANUEVA BAHAMONDES</t>
  </si>
  <si>
    <t>15782345-0</t>
  </si>
  <si>
    <t>PABLO GAETE HALLER</t>
  </si>
  <si>
    <t>COMISION DE ESTUDIOS POSTGRADO, PARA OBTENER TITULO DE MBA EN LA UNIVERSIDAD POLITECNICA DE CATALUÑA</t>
  </si>
  <si>
    <t>DESEMPEÑARÁ UN ROL ESTRATÉGICO CENTRADO EN LA VINCULACIÓN INTERNACIONAL ENTRE EMPRESAS CHILENAS Y EXTRANJERAS, CON UN ENFOQUE EN LA IDENTIFICACIÓN Y PROSPECCIÓN DE TECNOLOGÍAS AVANZADAS QUE IMPULSEN EL DESARROLLO DE ENCADENAMIENTOS PRODUCTIVOS Y PROYECTOS COLABORATIVOS DE I+D+I. ESTE ROL INCLUYE EXPLORAR OPORTUNIDADES DE ASOCIACIÓN ESTRATÉGICA, FACILITAR LA TRANSFERENCIA DE CONOCIMIENTOS TÉCNICOS-OPERATIVOS, Y FORTALECER LAS CAPACIDADES TECNOLÓGICAS DE LAS EMPRESAS NACIONALES PARA PROMOVER LA SOSTENIBILIDAD EN INDUSTRIAS CLAVE, COMO LA MINERÍA Y EL HIDRÓGENO VERDE. ADEMÁS, SE TRABAJARÁ ACTIVAMENTE EN CONECTAR ACTORES RELEVANTES, CREANDO UN ECOSISTEMA QUE FAVOREZCA LA INTEGRACIÓN Y COLABORACIÓN DE EMPRESAS EN LA CADENA DE VALOR DE INDUSTRIAS EMERGENTES</t>
  </si>
  <si>
    <t>DE CONOCER DE CERCA PRODUCCIONES INNOVADORAS Y EMPRESAS AUXILIARES DEL SECTOR AGRÍCOLA, CON EL FIN DE FORTALECER LAS CAPACIDADES DE INNOVACIÓN EN EMPRESAS A TRAVÉS DE ACTIVIDADES DE ABSORCIÓN TECNOLÓGICAS, ESTE TIPO DE ACTIVIDAD ES CLAVE ABORDAR BRECHAS TECNOLÓGICAS PRODUCTIVAS DE LAS EMPRESAS PARTICIPANTE</t>
  </si>
  <si>
    <t>participar de la feria "Prospectors &amp; Developers Association of Canada (PDAC)" (https://www.pdac.ca/), la más grande del mundo en el ámbito minero, a realizarse entre el domingo 2 y el miércoles 5 de marzo, en coordinación con el Ministerio de Minería y ProChile. En la feria estarán empresas chilenas y canadienses, representando una oportunidad para realizar una actividad de networking y matchmaking con el propósito de, primero, comunicar sobre el apoyo que tanto Corfo de Chile, como IRAP NRC de Canadá, ponen a disposición para promover el desarrollo de proyectos de innovación colaborativos internacionales, y segundo, promover la identificación de partners para avanzar en la formulación de estos proyectos colaborativos</t>
  </si>
  <si>
    <t>Participar en el rol de Project Officer de Chile ante la Red Eureka, líder del instrumento Crea y Valida – Eureka de la Gerencia de Innovación, intencionado la colaboración entre empresas nacionales y extranjeras, buscar y apoyar postulaciones al programa Crea y Valida Eureka y velar por el cumplimiento de actividades y objetivos del programa de prospección tecnológica mencionado</t>
  </si>
  <si>
    <t xml:space="preserve"> - </t>
  </si>
  <si>
    <t>ESPAÑA (BARCELON)</t>
  </si>
  <si>
    <t>BELGICA (AMBERES), FRANCIA (PARIS) y PAISES BAJOS (ROTTERDAM-LA HAYA)</t>
  </si>
  <si>
    <t>ESPAÑA (ALMERÍA)</t>
  </si>
  <si>
    <t>ALEMANIA (HANNOVER)</t>
  </si>
  <si>
    <t>Artículo 14, numeral 7: Comisiones de servicios en el extranjero.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</si>
</sst>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2" formatCode="_ &quot;$&quot;* #,##0_ ;_ &quot;$&quot;* \-#,##0_ ;_ &quot;$&quot;* &quot;-&quot;_ ;_ @_ "/>
    <numFmt numFmtId="41" formatCode="_ * #,##0_ ;_ * \-#,##0_ ;_ * &quot;-&quot;_ ;_ @_ "/>
    <numFmt numFmtId="44" formatCode="_ &quot;$&quot;* #,##0.00_ ;_ &quot;$&quot;* \-#,##0.00_ ;_ &quot;$&quot;* &quot;-&quot;??_ ;_ @_ "/>
    <numFmt numFmtId="164" formatCode="_-&quot;XDR&quot;* #,##0.00_-;\-&quot;XDR&quot;* #,##0.00_-;_-&quot;XDR&quot;* &quot;-&quot;??_-;_-@_-"/>
    <numFmt numFmtId="165" formatCode="d/m/yyyy"/>
    <numFmt numFmtId="166" formatCode="_-&quot;$&quot;\ * #,##0_-;\-&quot;$&quot;\ * #,##0_-;_-&quot;$&quot;\ * &quot;-&quot;??_-;_-@_-"/>
    <numFmt numFmtId="167" formatCode="_(* #,##0_);_(* \(#,##0\);_(* &quot;-&quot;_);_(@_)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2"/>
      <color theme="1"/>
      <name val="Arial"/>
      <family val="2"/>
    </font>
    <font>
      <b/>
      <sz val="18"/>
      <color theme="1"/>
      <name val="Arial"/>
      <family val="2"/>
    </font>
    <font>
      <b/>
      <sz val="18"/>
      <color rgb="FF0070C0"/>
      <name val="Arial"/>
      <family val="2"/>
    </font>
    <font>
      <b/>
      <sz val="20"/>
      <color rgb="FF0070C0"/>
      <name val="Arial"/>
      <family val="2"/>
    </font>
    <font>
      <sz val="8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</font>
    <font>
      <sz val="10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5">
    <xf numFmtId="0" fontId="0" fillId="0" borderId="0"/>
    <xf numFmtId="164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</cellStyleXfs>
  <cellXfs count="34">
    <xf numFmtId="0" fontId="0" fillId="0" borderId="0" xfId="0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3" fontId="0" fillId="0" borderId="0" xfId="0" applyNumberFormat="1"/>
    <xf numFmtId="14" fontId="2" fillId="0" borderId="0" xfId="0" applyNumberFormat="1" applyFont="1" applyAlignment="1">
      <alignment horizontal="center"/>
    </xf>
    <xf numFmtId="3" fontId="2" fillId="0" borderId="0" xfId="0" applyNumberFormat="1" applyFont="1" applyAlignment="1">
      <alignment horizontal="center"/>
    </xf>
    <xf numFmtId="41" fontId="0" fillId="0" borderId="0" xfId="2" applyFont="1" applyFill="1" applyAlignment="1">
      <alignment horizontal="center"/>
    </xf>
    <xf numFmtId="14" fontId="0" fillId="0" borderId="0" xfId="0" applyNumberFormat="1" applyAlignment="1">
      <alignment horizontal="center"/>
    </xf>
    <xf numFmtId="3" fontId="8" fillId="0" borderId="0" xfId="0" applyNumberFormat="1" applyFont="1"/>
    <xf numFmtId="3" fontId="0" fillId="0" borderId="0" xfId="4" applyNumberFormat="1" applyFont="1" applyFill="1"/>
    <xf numFmtId="165" fontId="0" fillId="0" borderId="0" xfId="0" applyNumberFormat="1" applyAlignment="1">
      <alignment horizontal="center"/>
    </xf>
    <xf numFmtId="3" fontId="0" fillId="0" borderId="0" xfId="2" applyNumberFormat="1" applyFont="1" applyFill="1" applyAlignment="1">
      <alignment horizontal="center"/>
    </xf>
    <xf numFmtId="0" fontId="0" fillId="3" borderId="0" xfId="0" applyFill="1" applyAlignment="1">
      <alignment horizontal="center"/>
    </xf>
    <xf numFmtId="0" fontId="0" fillId="3" borderId="0" xfId="0" applyFill="1"/>
    <xf numFmtId="0" fontId="4" fillId="3" borderId="0" xfId="0" applyFont="1" applyFill="1" applyAlignment="1">
      <alignment horizontal="left"/>
    </xf>
    <xf numFmtId="0" fontId="5" fillId="3" borderId="0" xfId="0" applyFont="1" applyFill="1"/>
    <xf numFmtId="0" fontId="6" fillId="3" borderId="0" xfId="0" applyFont="1" applyFill="1"/>
    <xf numFmtId="14" fontId="0" fillId="3" borderId="0" xfId="0" applyNumberFormat="1" applyFill="1"/>
    <xf numFmtId="3" fontId="0" fillId="3" borderId="0" xfId="0" applyNumberFormat="1" applyFill="1"/>
    <xf numFmtId="0" fontId="2" fillId="3" borderId="0" xfId="0" applyFont="1" applyFill="1" applyAlignment="1">
      <alignment horizontal="center"/>
    </xf>
    <xf numFmtId="0" fontId="0" fillId="3" borderId="0" xfId="0" applyFill="1" applyAlignment="1">
      <alignment horizontal="center" vertical="center"/>
    </xf>
    <xf numFmtId="3" fontId="0" fillId="0" borderId="0" xfId="0" applyNumberFormat="1" applyAlignment="1">
      <alignment horizontal="center"/>
    </xf>
    <xf numFmtId="166" fontId="0" fillId="0" borderId="0" xfId="2" applyNumberFormat="1" applyFont="1" applyFill="1" applyBorder="1" applyAlignment="1">
      <alignment horizontal="center"/>
    </xf>
    <xf numFmtId="3" fontId="0" fillId="0" borderId="0" xfId="0" applyNumberFormat="1" applyAlignment="1">
      <alignment horizontal="right"/>
    </xf>
    <xf numFmtId="0" fontId="10" fillId="0" borderId="0" xfId="0" applyFont="1" applyAlignment="1">
      <alignment horizontal="center"/>
    </xf>
    <xf numFmtId="0" fontId="10" fillId="0" borderId="0" xfId="0" applyFont="1" applyAlignment="1">
      <alignment horizontal="left"/>
    </xf>
    <xf numFmtId="0" fontId="0" fillId="0" borderId="0" xfId="0" applyAlignment="1">
      <alignment wrapText="1"/>
    </xf>
    <xf numFmtId="0" fontId="10" fillId="0" borderId="0" xfId="0" applyFont="1" applyAlignment="1">
      <alignment wrapText="1"/>
    </xf>
    <xf numFmtId="167" fontId="9" fillId="0" borderId="0" xfId="0" applyNumberFormat="1" applyFont="1"/>
    <xf numFmtId="0" fontId="10" fillId="0" borderId="0" xfId="0" applyFont="1" applyAlignment="1">
      <alignment horizontal="justify" vertical="top"/>
    </xf>
    <xf numFmtId="0" fontId="3" fillId="3" borderId="0" xfId="0" applyFont="1" applyFill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/>
    </xf>
  </cellXfs>
  <cellStyles count="5">
    <cellStyle name="Millares [0]" xfId="2" builtinId="6"/>
    <cellStyle name="Moneda [0]" xfId="4" builtinId="7"/>
    <cellStyle name="Moneda 2" xfId="1" xr:uid="{2098304B-64BD-473D-892A-B8D3CB53FF05}"/>
    <cellStyle name="Moneda 3" xfId="3" xr:uid="{B6130F23-A003-4B44-8EF0-75F821A35A11}"/>
    <cellStyle name="Normal" xfId="0" builtinId="0"/>
  </cellStyles>
  <dxfs count="34">
    <dxf>
      <fill>
        <patternFill patternType="solid">
          <fgColor indexed="64"/>
          <bgColor theme="0"/>
        </patternFill>
      </fill>
      <alignment horizontal="center" vertical="bottom" textRotation="0" wrapText="0" indent="0" justifyLastLine="0" shrinkToFit="0" readingOrder="0"/>
    </dxf>
    <dxf>
      <numFmt numFmtId="3" formatCode="#,##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6" formatCode="_-&quot;$&quot;\ * #,##0_-;\-&quot;$&quot;\ * #,##0_-;_-&quot;$&quot;\ * &quot;-&quot;??_-;_-@_-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numFmt numFmtId="3" formatCode="#,##0"/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numFmt numFmtId="3" formatCode="#,##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</dxf>
    <dxf>
      <numFmt numFmtId="166" formatCode="_-&quot;$&quot;\ * #,##0_-;\-&quot;$&quot;\ * #,##0_-;_-&quot;$&quot;\ * &quot;-&quot;??_-;_-@_-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numFmt numFmtId="3" formatCode="#,##0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numFmt numFmtId="19" formatCode="dd/mm/yyyy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numFmt numFmtId="19" formatCode="dd/mm/yyyy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</dxf>
    <dxf>
      <font>
        <sz val="10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font>
        <sz val="10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numFmt numFmtId="3" formatCode="#,##0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ill>
        <patternFill patternType="none">
          <fgColor indexed="64"/>
          <bgColor auto="1"/>
        </patternFill>
      </fill>
    </dxf>
    <dxf>
      <numFmt numFmtId="165" formatCode="d/m/yyyy"/>
      <fill>
        <patternFill patternType="none">
          <fgColor indexed="64"/>
          <bgColor auto="1"/>
        </patternFill>
      </fill>
    </dxf>
    <dxf>
      <numFmt numFmtId="165" formatCode="d/m/yyyy"/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778669</xdr:colOff>
      <xdr:row>3</xdr:row>
      <xdr:rowOff>11906</xdr:rowOff>
    </xdr:to>
    <xdr:pic>
      <xdr:nvPicPr>
        <xdr:cNvPr id="2" name="Imagen 1791257768" descr="Imagen que contiene Logotipo&#10;&#10;Descripción generada automáticamente">
          <a:extLst>
            <a:ext uri="{FF2B5EF4-FFF2-40B4-BE49-F238E27FC236}">
              <a16:creationId xmlns:a16="http://schemas.microsoft.com/office/drawing/2014/main" id="{F9E88924-BDEE-48E9-9EA0-724E8D3B056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540669" cy="857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11907</xdr:rowOff>
    </xdr:from>
    <xdr:to>
      <xdr:col>1</xdr:col>
      <xdr:colOff>695325</xdr:colOff>
      <xdr:row>3</xdr:row>
      <xdr:rowOff>23813</xdr:rowOff>
    </xdr:to>
    <xdr:pic>
      <xdr:nvPicPr>
        <xdr:cNvPr id="4" name="Imagen 1791257768" descr="Imagen que contiene Logotipo&#10;&#10;Descripción generada automáticamente">
          <a:extLst>
            <a:ext uri="{FF2B5EF4-FFF2-40B4-BE49-F238E27FC236}">
              <a16:creationId xmlns:a16="http://schemas.microsoft.com/office/drawing/2014/main" id="{0874D285-ACF9-FA29-6D51-018F850EB91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1907"/>
          <a:ext cx="1540669" cy="857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200F07D5-40ED-46ED-9678-225611440160}" name="Tabla1" displayName="Tabla1" ref="A7:Q31" totalsRowShown="0" headerRowDxfId="33" dataDxfId="32">
  <tableColumns count="17">
    <tableColumn id="5" xr3:uid="{881E26B2-474D-4360-A29A-D7D6DA45A7BB}" name="RUT" dataDxfId="31"/>
    <tableColumn id="6" xr3:uid="{DE5AC562-5874-45C6-84F8-B9574CC794AC}" name="NOMBRES" dataDxfId="30"/>
    <tableColumn id="7" xr3:uid="{A75033D1-16F8-4523-922F-8591BDDFF640}" name="APELLIDO 1" dataDxfId="29"/>
    <tableColumn id="8" xr3:uid="{F5CD7E47-5CD3-4CB1-9C19-7E4E88A4EB46}" name="APELLIDO 2" dataDxfId="28"/>
    <tableColumn id="9" xr3:uid="{4C99736D-B4C7-4C9B-9703-3AFC18D26511}" name="ESTAMENTO" dataDxfId="27"/>
    <tableColumn id="10" xr3:uid="{CD446069-31E0-4962-A44D-7D25A25F4A86}" name="GRADO" dataDxfId="26"/>
    <tableColumn id="11" xr3:uid="{B00E1C78-3A24-4B99-9B60-008F58CB77D4}" name="FECHA DESDE" dataDxfId="25"/>
    <tableColumn id="12" xr3:uid="{30625288-3711-4112-B47D-8A41048F5171}" name="FECHA HASTA" dataDxfId="24"/>
    <tableColumn id="13" xr3:uid="{DBC3ADF8-CCC5-47D1-9CC1-A6A2EA84C8BB}" name="CANTIDAD DE DÍAS" dataDxfId="23"/>
    <tableColumn id="14" xr3:uid="{BDE3F1D6-0D75-41B0-A6DB-E3151299ED40}" name="TOTAL VIATICOS" dataDxfId="22" dataCellStyle="Millares [0]"/>
    <tableColumn id="15" xr3:uid="{645C9858-A3B0-4EAA-865F-B38412EF52DF}" name="VIÁTICO" dataDxfId="21" dataCellStyle="Millares [0]"/>
    <tableColumn id="16" xr3:uid="{D0049FE6-08DF-47B8-9B20-F2A5DF8378B2}" name="ORIGEN" dataDxfId="20"/>
    <tableColumn id="17" xr3:uid="{D8D8DB58-199D-4EB3-A266-6B59B2C7F41E}" name="DESTINO" dataDxfId="19"/>
    <tableColumn id="18" xr3:uid="{50EF6688-6B61-4C6E-AD6C-153018A16A96}" name="MOTIVO" dataDxfId="18"/>
    <tableColumn id="19" xr3:uid="{565ECD0C-3442-4A22-B99E-D980D5105A75}" name="PASAJE" dataDxfId="17"/>
    <tableColumn id="20" xr3:uid="{4BBBA1BA-408A-46CA-9C20-EBC55840754C}" name="VALOR PASAJE" dataDxfId="16"/>
    <tableColumn id="21" xr3:uid="{3897744E-8981-46CB-BF79-E2A1CDC590C2}" name="SOCIEDAD" dataDxfId="15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604ADC19-D203-4E95-88D0-93047BC2FCA9}" name="Tabla2" displayName="Tabla2" ref="A7:N12" totalsRowShown="0" headerRowDxfId="14">
  <tableColumns count="14">
    <tableColumn id="1" xr3:uid="{F07EC0F3-F9EC-4DF4-A4A5-8EA54378348D}" name="RUT" dataDxfId="13"/>
    <tableColumn id="2" xr3:uid="{67072059-B3C2-43F5-AC68-67B5AE9D67F5}" name="NOMBRES" dataDxfId="12"/>
    <tableColumn id="5" xr3:uid="{04C979DC-DD8E-495D-AC1E-780DD31E4CF7}" name="ESTAMENTO" dataDxfId="11"/>
    <tableColumn id="6" xr3:uid="{1AFA15B6-C638-4078-9576-00B8D1361DE3}" name="GRADO" dataDxfId="10"/>
    <tableColumn id="7" xr3:uid="{C098727B-C75E-4430-9965-8BEED8E7C516}" name="FECHA DESDE" dataDxfId="9"/>
    <tableColumn id="8" xr3:uid="{A5197E46-E021-4CD5-B058-91DA619E73B9}" name="FECHA HASTA" dataDxfId="8"/>
    <tableColumn id="9" xr3:uid="{BB75F2EF-5A59-47F8-AFC0-9DCD4860B80E}" name="CANTIDAD DE DÍAS" dataDxfId="7">
      <calculatedColumnFormula>Tabla2[[#This Row],[FECHA HASTA]]-Tabla2[[#This Row],[FECHA DESDE]]</calculatedColumnFormula>
    </tableColumn>
    <tableColumn id="10" xr3:uid="{A9A59A6C-7543-44D2-8C9F-80FD7253CAB7}" name="VIÁTICO" dataDxfId="6" dataCellStyle="Millares [0]"/>
    <tableColumn id="11" xr3:uid="{4E4D8DE5-E11A-44BC-8C66-B719E25858BB}" name="TOTAL VIATICOS" dataDxfId="5" dataCellStyle="Moneda [0]"/>
    <tableColumn id="12" xr3:uid="{099F4FD6-547B-4FC5-B90F-893B85945C71}" name="DESTINO" dataDxfId="4"/>
    <tableColumn id="13" xr3:uid="{A6D9D036-4F22-4E7D-A9A9-AE63886D1AA6}" name="MOTIVO" dataDxfId="3"/>
    <tableColumn id="14" xr3:uid="{4B4284C3-633F-4DA8-8BBA-732B979B36FF}" name="PASAJE" dataDxfId="2" dataCellStyle="Moneda 2"/>
    <tableColumn id="15" xr3:uid="{82068756-FD0A-4439-BE65-1D07A489D657}" name="VALOR PASAJE" dataDxfId="1"/>
    <tableColumn id="16" xr3:uid="{0E8C422C-ABD0-4C6E-9055-D11B4E93115C}" name="SOCIEDAD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488E29-A8CB-42E2-AD37-86C86F7D8D8D}">
  <sheetPr>
    <tabColor rgb="FFFFFF00"/>
  </sheetPr>
  <dimension ref="A1:Q31"/>
  <sheetViews>
    <sheetView tabSelected="1" zoomScale="80" zoomScaleNormal="80" workbookViewId="0">
      <selection activeCell="F38" sqref="F38"/>
    </sheetView>
  </sheetViews>
  <sheetFormatPr baseColWidth="10" defaultRowHeight="15" x14ac:dyDescent="0.25"/>
  <cols>
    <col min="1" max="1" width="11.42578125" style="13"/>
    <col min="2" max="2" width="19.28515625" style="13" bestFit="1" customWidth="1"/>
    <col min="3" max="4" width="13" style="13" customWidth="1"/>
    <col min="5" max="5" width="14.140625" style="13" customWidth="1"/>
    <col min="6" max="6" width="11.42578125" style="12"/>
    <col min="7" max="7" width="14.85546875" style="17" customWidth="1"/>
    <col min="8" max="8" width="15.140625" style="17" customWidth="1"/>
    <col min="9" max="9" width="19.7109375" style="13" customWidth="1"/>
    <col min="10" max="10" width="17.42578125" style="18" customWidth="1"/>
    <col min="11" max="11" width="11.42578125" style="12"/>
    <col min="12" max="12" width="15" style="13" bestFit="1" customWidth="1"/>
    <col min="13" max="13" width="32.5703125" style="13" customWidth="1"/>
    <col min="14" max="14" width="55.28515625" style="13" customWidth="1"/>
    <col min="15" max="15" width="11.42578125" style="13"/>
    <col min="16" max="16" width="16" style="13" customWidth="1"/>
    <col min="17" max="17" width="21.28515625" style="12" bestFit="1" customWidth="1"/>
    <col min="18" max="18" width="11.85546875" style="13" bestFit="1" customWidth="1"/>
    <col min="19" max="16384" width="11.42578125" style="13"/>
  </cols>
  <sheetData>
    <row r="1" spans="1:17" ht="27.75" x14ac:dyDescent="0.4">
      <c r="A1" s="30" t="s">
        <v>20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  <c r="P1" s="30"/>
      <c r="Q1" s="30"/>
    </row>
    <row r="2" spans="1:17" x14ac:dyDescent="0.25">
      <c r="F2" s="13"/>
      <c r="G2" s="13"/>
      <c r="H2" s="13"/>
      <c r="J2" s="13"/>
      <c r="K2" s="13"/>
      <c r="Q2" s="13"/>
    </row>
    <row r="3" spans="1:17" ht="23.25" x14ac:dyDescent="0.35">
      <c r="A3" s="32" t="s">
        <v>22</v>
      </c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3"/>
    </row>
    <row r="4" spans="1:17" ht="9.75" customHeight="1" x14ac:dyDescent="0.35">
      <c r="A4" s="14"/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</row>
    <row r="5" spans="1:17" ht="26.25" x14ac:dyDescent="0.4">
      <c r="A5" s="15" t="s">
        <v>67</v>
      </c>
      <c r="B5" s="16"/>
      <c r="F5" s="13"/>
      <c r="G5" s="13"/>
      <c r="H5" s="13"/>
      <c r="J5" s="13"/>
      <c r="K5" s="13"/>
      <c r="Q5" s="13"/>
    </row>
    <row r="6" spans="1:17" x14ac:dyDescent="0.25">
      <c r="F6" s="13"/>
      <c r="G6" s="13"/>
      <c r="H6" s="13"/>
      <c r="J6" s="13"/>
      <c r="K6" s="13"/>
      <c r="Q6" s="13"/>
    </row>
    <row r="7" spans="1:17" s="19" customFormat="1" x14ac:dyDescent="0.25">
      <c r="A7" s="1" t="s">
        <v>0</v>
      </c>
      <c r="B7" s="1" t="s">
        <v>1</v>
      </c>
      <c r="C7" s="1" t="s">
        <v>2</v>
      </c>
      <c r="D7" s="1" t="s">
        <v>3</v>
      </c>
      <c r="E7" s="1" t="s">
        <v>4</v>
      </c>
      <c r="F7" s="1" t="s">
        <v>5</v>
      </c>
      <c r="G7" s="4" t="s">
        <v>6</v>
      </c>
      <c r="H7" s="4" t="s">
        <v>7</v>
      </c>
      <c r="I7" s="1" t="s">
        <v>8</v>
      </c>
      <c r="J7" s="5" t="s">
        <v>9</v>
      </c>
      <c r="K7" s="1" t="s">
        <v>10</v>
      </c>
      <c r="L7" s="1" t="s">
        <v>11</v>
      </c>
      <c r="M7" s="1" t="s">
        <v>12</v>
      </c>
      <c r="N7" s="1" t="s">
        <v>13</v>
      </c>
      <c r="O7" s="1" t="s">
        <v>14</v>
      </c>
      <c r="P7" s="1" t="s">
        <v>15</v>
      </c>
      <c r="Q7" s="1" t="s">
        <v>16</v>
      </c>
    </row>
    <row r="8" spans="1:17" x14ac:dyDescent="0.25">
      <c r="A8" t="s">
        <v>43</v>
      </c>
      <c r="B8" t="s">
        <v>44</v>
      </c>
      <c r="C8" t="s">
        <v>45</v>
      </c>
      <c r="D8" t="s">
        <v>46</v>
      </c>
      <c r="E8" t="s">
        <v>49</v>
      </c>
      <c r="F8" s="2" t="s">
        <v>68</v>
      </c>
      <c r="G8" s="7">
        <v>45744</v>
      </c>
      <c r="H8" s="7">
        <v>45744</v>
      </c>
      <c r="I8" s="2">
        <v>0.4</v>
      </c>
      <c r="J8" s="2" t="s">
        <v>17</v>
      </c>
      <c r="K8" s="3">
        <v>30779</v>
      </c>
      <c r="L8" t="s">
        <v>47</v>
      </c>
      <c r="M8" t="s">
        <v>69</v>
      </c>
      <c r="N8" t="s">
        <v>70</v>
      </c>
      <c r="O8" t="s">
        <v>71</v>
      </c>
      <c r="P8" s="8">
        <v>0</v>
      </c>
      <c r="Q8" t="s">
        <v>20</v>
      </c>
    </row>
    <row r="9" spans="1:17" x14ac:dyDescent="0.25">
      <c r="A9" t="s">
        <v>72</v>
      </c>
      <c r="B9" t="s">
        <v>73</v>
      </c>
      <c r="C9" t="s">
        <v>74</v>
      </c>
      <c r="D9" t="s">
        <v>75</v>
      </c>
      <c r="E9" t="s">
        <v>49</v>
      </c>
      <c r="F9" s="2" t="s">
        <v>76</v>
      </c>
      <c r="G9" s="7">
        <v>45734</v>
      </c>
      <c r="H9" s="7">
        <v>45734</v>
      </c>
      <c r="I9" s="2">
        <v>0.4</v>
      </c>
      <c r="J9" s="2" t="s">
        <v>21</v>
      </c>
      <c r="K9" s="3">
        <v>0</v>
      </c>
      <c r="L9" t="s">
        <v>77</v>
      </c>
      <c r="M9" t="s">
        <v>78</v>
      </c>
      <c r="N9" t="s">
        <v>79</v>
      </c>
      <c r="O9" t="s">
        <v>71</v>
      </c>
      <c r="P9" s="8">
        <v>0</v>
      </c>
      <c r="Q9" t="s">
        <v>20</v>
      </c>
    </row>
    <row r="10" spans="1:17" x14ac:dyDescent="0.25">
      <c r="A10" t="s">
        <v>80</v>
      </c>
      <c r="B10" t="s">
        <v>81</v>
      </c>
      <c r="C10" t="s">
        <v>37</v>
      </c>
      <c r="D10" t="s">
        <v>82</v>
      </c>
      <c r="E10" t="s">
        <v>49</v>
      </c>
      <c r="F10" s="2" t="s">
        <v>68</v>
      </c>
      <c r="G10" s="7">
        <v>45736</v>
      </c>
      <c r="H10" s="7">
        <v>45736</v>
      </c>
      <c r="I10" s="2">
        <v>0.4</v>
      </c>
      <c r="J10" s="2" t="s">
        <v>21</v>
      </c>
      <c r="K10" s="3">
        <v>0</v>
      </c>
      <c r="L10" t="s">
        <v>83</v>
      </c>
      <c r="M10" t="s">
        <v>84</v>
      </c>
      <c r="N10" t="s">
        <v>85</v>
      </c>
      <c r="O10" t="s">
        <v>71</v>
      </c>
      <c r="P10" s="8">
        <v>0</v>
      </c>
      <c r="Q10" t="s">
        <v>20</v>
      </c>
    </row>
    <row r="11" spans="1:17" x14ac:dyDescent="0.25">
      <c r="A11" t="s">
        <v>86</v>
      </c>
      <c r="B11" t="s">
        <v>87</v>
      </c>
      <c r="C11" t="s">
        <v>88</v>
      </c>
      <c r="D11" t="s">
        <v>89</v>
      </c>
      <c r="E11" t="s">
        <v>49</v>
      </c>
      <c r="F11" s="2" t="s">
        <v>68</v>
      </c>
      <c r="G11" s="7">
        <v>45747</v>
      </c>
      <c r="H11" s="7">
        <v>45749</v>
      </c>
      <c r="I11" s="2">
        <v>2.4</v>
      </c>
      <c r="J11" s="2" t="s">
        <v>17</v>
      </c>
      <c r="K11" s="3">
        <v>184673</v>
      </c>
      <c r="L11" t="s">
        <v>77</v>
      </c>
      <c r="M11" t="s">
        <v>90</v>
      </c>
      <c r="N11" t="s">
        <v>91</v>
      </c>
      <c r="O11" t="s">
        <v>57</v>
      </c>
      <c r="P11" s="8">
        <v>123076</v>
      </c>
      <c r="Q11" t="s">
        <v>20</v>
      </c>
    </row>
    <row r="12" spans="1:17" x14ac:dyDescent="0.25">
      <c r="A12" t="s">
        <v>39</v>
      </c>
      <c r="B12" t="s">
        <v>40</v>
      </c>
      <c r="C12" t="s">
        <v>41</v>
      </c>
      <c r="D12" t="s">
        <v>42</v>
      </c>
      <c r="E12" t="s">
        <v>49</v>
      </c>
      <c r="F12" s="2" t="s">
        <v>68</v>
      </c>
      <c r="G12" s="7">
        <v>45733</v>
      </c>
      <c r="H12" s="7">
        <v>45733</v>
      </c>
      <c r="I12" s="2">
        <v>0.4</v>
      </c>
      <c r="J12" s="2" t="s">
        <v>21</v>
      </c>
      <c r="K12" s="3">
        <v>0</v>
      </c>
      <c r="L12" t="s">
        <v>77</v>
      </c>
      <c r="M12" t="s">
        <v>77</v>
      </c>
      <c r="N12" t="s">
        <v>92</v>
      </c>
      <c r="O12" t="s">
        <v>71</v>
      </c>
      <c r="P12" s="8">
        <v>0</v>
      </c>
      <c r="Q12" t="s">
        <v>20</v>
      </c>
    </row>
    <row r="13" spans="1:17" x14ac:dyDescent="0.25">
      <c r="A13" t="s">
        <v>53</v>
      </c>
      <c r="B13" t="s">
        <v>54</v>
      </c>
      <c r="C13" t="s">
        <v>55</v>
      </c>
      <c r="D13" t="s">
        <v>56</v>
      </c>
      <c r="E13" t="s">
        <v>49</v>
      </c>
      <c r="F13" s="2" t="s">
        <v>93</v>
      </c>
      <c r="G13" s="7">
        <v>45733</v>
      </c>
      <c r="H13" s="7">
        <v>45733</v>
      </c>
      <c r="I13" s="2">
        <v>0.4</v>
      </c>
      <c r="J13" s="2" t="s">
        <v>17</v>
      </c>
      <c r="K13" s="3">
        <v>30779</v>
      </c>
      <c r="L13" t="s">
        <v>77</v>
      </c>
      <c r="M13" t="s">
        <v>94</v>
      </c>
      <c r="N13" t="s">
        <v>95</v>
      </c>
      <c r="O13" t="s">
        <v>71</v>
      </c>
      <c r="P13" s="8">
        <v>0</v>
      </c>
      <c r="Q13" t="s">
        <v>20</v>
      </c>
    </row>
    <row r="14" spans="1:17" x14ac:dyDescent="0.25">
      <c r="A14" t="s">
        <v>96</v>
      </c>
      <c r="B14" t="s">
        <v>97</v>
      </c>
      <c r="C14" t="s">
        <v>98</v>
      </c>
      <c r="D14" t="s">
        <v>99</v>
      </c>
      <c r="E14" t="s">
        <v>65</v>
      </c>
      <c r="F14" s="2" t="s">
        <v>66</v>
      </c>
      <c r="G14" s="7">
        <v>45730</v>
      </c>
      <c r="H14" s="7">
        <v>45730</v>
      </c>
      <c r="I14" s="2">
        <v>0.4</v>
      </c>
      <c r="J14" s="2" t="s">
        <v>21</v>
      </c>
      <c r="K14" s="3">
        <v>0</v>
      </c>
      <c r="L14" t="s">
        <v>100</v>
      </c>
      <c r="M14" t="s">
        <v>101</v>
      </c>
      <c r="N14" t="s">
        <v>102</v>
      </c>
      <c r="O14" t="s">
        <v>71</v>
      </c>
      <c r="P14">
        <v>0</v>
      </c>
      <c r="Q14" t="s">
        <v>20</v>
      </c>
    </row>
    <row r="15" spans="1:17" x14ac:dyDescent="0.25">
      <c r="A15" t="s">
        <v>31</v>
      </c>
      <c r="B15" t="s">
        <v>32</v>
      </c>
      <c r="C15" t="s">
        <v>33</v>
      </c>
      <c r="D15" t="s">
        <v>34</v>
      </c>
      <c r="E15" t="s">
        <v>49</v>
      </c>
      <c r="F15" s="2" t="s">
        <v>50</v>
      </c>
      <c r="G15" s="7">
        <v>45730</v>
      </c>
      <c r="H15" s="7">
        <v>45730</v>
      </c>
      <c r="I15" s="2">
        <v>0.4</v>
      </c>
      <c r="J15" s="2" t="s">
        <v>21</v>
      </c>
      <c r="K15" s="9">
        <v>0</v>
      </c>
      <c r="L15" t="s">
        <v>77</v>
      </c>
      <c r="M15" t="s">
        <v>103</v>
      </c>
      <c r="N15" t="s">
        <v>104</v>
      </c>
      <c r="O15" t="s">
        <v>71</v>
      </c>
      <c r="P15">
        <v>0</v>
      </c>
      <c r="Q15" t="s">
        <v>20</v>
      </c>
    </row>
    <row r="16" spans="1:17" x14ac:dyDescent="0.25">
      <c r="A16" t="s">
        <v>35</v>
      </c>
      <c r="B16" t="s">
        <v>36</v>
      </c>
      <c r="C16" t="s">
        <v>37</v>
      </c>
      <c r="D16" t="s">
        <v>38</v>
      </c>
      <c r="E16" t="s">
        <v>49</v>
      </c>
      <c r="F16" s="2" t="s">
        <v>93</v>
      </c>
      <c r="G16" s="7">
        <v>45733</v>
      </c>
      <c r="H16" s="7">
        <v>45733</v>
      </c>
      <c r="I16" s="2">
        <v>0.4</v>
      </c>
      <c r="J16" s="2" t="s">
        <v>17</v>
      </c>
      <c r="K16" s="3">
        <v>30779</v>
      </c>
      <c r="L16" t="s">
        <v>18</v>
      </c>
      <c r="M16" t="s">
        <v>52</v>
      </c>
      <c r="N16" t="s">
        <v>105</v>
      </c>
      <c r="O16" t="s">
        <v>71</v>
      </c>
      <c r="P16">
        <v>0</v>
      </c>
      <c r="Q16" t="s">
        <v>20</v>
      </c>
    </row>
    <row r="17" spans="1:17" x14ac:dyDescent="0.25">
      <c r="A17" t="s">
        <v>58</v>
      </c>
      <c r="B17" t="s">
        <v>59</v>
      </c>
      <c r="C17" t="s">
        <v>26</v>
      </c>
      <c r="D17" t="s">
        <v>60</v>
      </c>
      <c r="E17" t="s">
        <v>49</v>
      </c>
      <c r="F17" s="2" t="s">
        <v>106</v>
      </c>
      <c r="G17" s="7">
        <v>45735</v>
      </c>
      <c r="H17" s="7">
        <v>45736</v>
      </c>
      <c r="I17" s="2">
        <v>1.4</v>
      </c>
      <c r="J17" s="2" t="s">
        <v>17</v>
      </c>
      <c r="K17" s="3">
        <v>107726</v>
      </c>
      <c r="L17" t="s">
        <v>77</v>
      </c>
      <c r="M17" t="s">
        <v>107</v>
      </c>
      <c r="N17" t="s">
        <v>108</v>
      </c>
      <c r="O17" t="s">
        <v>57</v>
      </c>
      <c r="P17">
        <v>301026</v>
      </c>
      <c r="Q17" t="s">
        <v>20</v>
      </c>
    </row>
    <row r="18" spans="1:17" x14ac:dyDescent="0.25">
      <c r="A18" t="s">
        <v>61</v>
      </c>
      <c r="B18" t="s">
        <v>62</v>
      </c>
      <c r="C18" t="s">
        <v>63</v>
      </c>
      <c r="D18" t="s">
        <v>64</v>
      </c>
      <c r="E18" t="s">
        <v>49</v>
      </c>
      <c r="F18" s="2" t="s">
        <v>106</v>
      </c>
      <c r="G18" s="7">
        <v>45734</v>
      </c>
      <c r="H18" s="7">
        <v>45734</v>
      </c>
      <c r="I18" s="2">
        <v>0.4</v>
      </c>
      <c r="J18" s="2" t="s">
        <v>21</v>
      </c>
      <c r="K18" s="3">
        <v>0</v>
      </c>
      <c r="L18" t="s">
        <v>77</v>
      </c>
      <c r="M18" t="s">
        <v>109</v>
      </c>
      <c r="N18" t="s">
        <v>110</v>
      </c>
      <c r="O18" t="s">
        <v>71</v>
      </c>
      <c r="P18">
        <v>0</v>
      </c>
      <c r="Q18" t="s">
        <v>20</v>
      </c>
    </row>
    <row r="19" spans="1:17" x14ac:dyDescent="0.25">
      <c r="A19" t="s">
        <v>23</v>
      </c>
      <c r="B19" t="s">
        <v>24</v>
      </c>
      <c r="C19" t="s">
        <v>25</v>
      </c>
      <c r="D19" t="s">
        <v>26</v>
      </c>
      <c r="E19" t="s">
        <v>49</v>
      </c>
      <c r="F19" s="2" t="s">
        <v>93</v>
      </c>
      <c r="G19" s="7">
        <v>45734</v>
      </c>
      <c r="H19" s="7">
        <v>45734</v>
      </c>
      <c r="I19" s="2">
        <v>0.4</v>
      </c>
      <c r="J19" s="2" t="s">
        <v>21</v>
      </c>
      <c r="K19" s="3">
        <v>0</v>
      </c>
      <c r="L19" t="s">
        <v>77</v>
      </c>
      <c r="M19" t="s">
        <v>109</v>
      </c>
      <c r="N19" t="s">
        <v>111</v>
      </c>
      <c r="O19" t="s">
        <v>71</v>
      </c>
      <c r="P19">
        <v>0</v>
      </c>
      <c r="Q19" t="s">
        <v>20</v>
      </c>
    </row>
    <row r="20" spans="1:17" x14ac:dyDescent="0.25">
      <c r="A20" t="s">
        <v>112</v>
      </c>
      <c r="B20" t="s">
        <v>113</v>
      </c>
      <c r="C20" t="s">
        <v>114</v>
      </c>
      <c r="D20" t="s">
        <v>115</v>
      </c>
      <c r="E20" t="s">
        <v>49</v>
      </c>
      <c r="F20" s="2" t="s">
        <v>76</v>
      </c>
      <c r="G20" s="7">
        <v>45720</v>
      </c>
      <c r="H20" s="7">
        <v>45720</v>
      </c>
      <c r="I20" s="2">
        <v>0.4</v>
      </c>
      <c r="J20" s="2" t="s">
        <v>21</v>
      </c>
      <c r="K20" s="3">
        <v>0</v>
      </c>
      <c r="L20" t="s">
        <v>77</v>
      </c>
      <c r="M20" t="s">
        <v>77</v>
      </c>
      <c r="N20" t="s">
        <v>116</v>
      </c>
      <c r="O20" t="s">
        <v>71</v>
      </c>
      <c r="P20">
        <v>0</v>
      </c>
      <c r="Q20" t="s">
        <v>20</v>
      </c>
    </row>
    <row r="21" spans="1:17" x14ac:dyDescent="0.25">
      <c r="A21" t="s">
        <v>53</v>
      </c>
      <c r="B21" t="s">
        <v>54</v>
      </c>
      <c r="C21" t="s">
        <v>55</v>
      </c>
      <c r="D21" t="s">
        <v>56</v>
      </c>
      <c r="E21" t="s">
        <v>49</v>
      </c>
      <c r="F21" s="2" t="s">
        <v>93</v>
      </c>
      <c r="G21" s="7">
        <v>45720</v>
      </c>
      <c r="H21" s="7">
        <v>45720</v>
      </c>
      <c r="I21" s="2">
        <v>0.4</v>
      </c>
      <c r="J21" s="2" t="s">
        <v>21</v>
      </c>
      <c r="K21" s="3">
        <v>0</v>
      </c>
      <c r="L21" t="s">
        <v>77</v>
      </c>
      <c r="M21" t="s">
        <v>77</v>
      </c>
      <c r="N21" t="s">
        <v>117</v>
      </c>
      <c r="O21" t="s">
        <v>71</v>
      </c>
      <c r="P21">
        <v>0</v>
      </c>
      <c r="Q21" t="s">
        <v>20</v>
      </c>
    </row>
    <row r="22" spans="1:17" x14ac:dyDescent="0.25">
      <c r="A22" t="s">
        <v>118</v>
      </c>
      <c r="B22" t="s">
        <v>119</v>
      </c>
      <c r="C22" t="s">
        <v>120</v>
      </c>
      <c r="D22" t="s">
        <v>121</v>
      </c>
      <c r="E22" t="s">
        <v>49</v>
      </c>
      <c r="F22" s="2" t="s">
        <v>76</v>
      </c>
      <c r="G22" s="7">
        <v>45708</v>
      </c>
      <c r="H22" s="7">
        <v>45708</v>
      </c>
      <c r="I22" s="2">
        <v>0.4</v>
      </c>
      <c r="J22" s="2" t="s">
        <v>17</v>
      </c>
      <c r="K22" s="3">
        <v>30779</v>
      </c>
      <c r="L22" t="s">
        <v>77</v>
      </c>
      <c r="M22" t="s">
        <v>122</v>
      </c>
      <c r="N22" t="s">
        <v>123</v>
      </c>
      <c r="O22" t="s">
        <v>71</v>
      </c>
      <c r="P22">
        <v>0</v>
      </c>
      <c r="Q22" t="s">
        <v>20</v>
      </c>
    </row>
    <row r="23" spans="1:17" x14ac:dyDescent="0.25">
      <c r="A23" t="s">
        <v>118</v>
      </c>
      <c r="B23" t="s">
        <v>119</v>
      </c>
      <c r="C23" t="s">
        <v>120</v>
      </c>
      <c r="D23" t="s">
        <v>121</v>
      </c>
      <c r="E23" t="s">
        <v>49</v>
      </c>
      <c r="F23" s="2" t="s">
        <v>76</v>
      </c>
      <c r="G23" s="7">
        <v>45708</v>
      </c>
      <c r="H23" s="7">
        <v>45708</v>
      </c>
      <c r="I23" s="2">
        <v>0.4</v>
      </c>
      <c r="J23" s="2" t="s">
        <v>17</v>
      </c>
      <c r="K23" s="3">
        <v>30779</v>
      </c>
      <c r="L23" t="s">
        <v>77</v>
      </c>
      <c r="M23" t="s">
        <v>122</v>
      </c>
      <c r="N23" t="s">
        <v>124</v>
      </c>
      <c r="O23" t="s">
        <v>71</v>
      </c>
      <c r="P23">
        <v>0</v>
      </c>
      <c r="Q23" t="s">
        <v>20</v>
      </c>
    </row>
    <row r="24" spans="1:17" x14ac:dyDescent="0.25">
      <c r="A24" t="s">
        <v>53</v>
      </c>
      <c r="B24" t="s">
        <v>54</v>
      </c>
      <c r="C24" t="s">
        <v>55</v>
      </c>
      <c r="D24" t="s">
        <v>56</v>
      </c>
      <c r="E24" t="s">
        <v>49</v>
      </c>
      <c r="F24" s="2" t="s">
        <v>93</v>
      </c>
      <c r="G24" s="10">
        <v>45714</v>
      </c>
      <c r="H24" s="10">
        <v>45714</v>
      </c>
      <c r="I24" s="2">
        <v>0.4</v>
      </c>
      <c r="J24" s="11" t="s">
        <v>21</v>
      </c>
      <c r="K24" s="6">
        <v>0</v>
      </c>
      <c r="L24" t="s">
        <v>77</v>
      </c>
      <c r="M24" t="s">
        <v>77</v>
      </c>
      <c r="N24" t="s">
        <v>125</v>
      </c>
      <c r="O24" t="s">
        <v>71</v>
      </c>
      <c r="P24">
        <v>0</v>
      </c>
      <c r="Q24" s="2" t="s">
        <v>20</v>
      </c>
    </row>
    <row r="25" spans="1:17" x14ac:dyDescent="0.25">
      <c r="A25" t="s">
        <v>53</v>
      </c>
      <c r="B25" t="s">
        <v>54</v>
      </c>
      <c r="C25" t="s">
        <v>55</v>
      </c>
      <c r="D25" t="s">
        <v>56</v>
      </c>
      <c r="E25" t="s">
        <v>49</v>
      </c>
      <c r="F25" s="2" t="s">
        <v>93</v>
      </c>
      <c r="G25" s="10">
        <v>45708</v>
      </c>
      <c r="H25" s="10">
        <v>45708</v>
      </c>
      <c r="I25" s="2">
        <v>0.4</v>
      </c>
      <c r="J25" s="11" t="s">
        <v>17</v>
      </c>
      <c r="K25" s="6">
        <v>30779</v>
      </c>
      <c r="L25" t="s">
        <v>77</v>
      </c>
      <c r="M25" t="s">
        <v>126</v>
      </c>
      <c r="N25" t="s">
        <v>127</v>
      </c>
      <c r="O25" t="s">
        <v>71</v>
      </c>
      <c r="P25">
        <v>0</v>
      </c>
      <c r="Q25" s="2" t="s">
        <v>20</v>
      </c>
    </row>
    <row r="26" spans="1:17" x14ac:dyDescent="0.25">
      <c r="A26" t="s">
        <v>53</v>
      </c>
      <c r="B26" t="s">
        <v>54</v>
      </c>
      <c r="C26" t="s">
        <v>55</v>
      </c>
      <c r="D26" t="s">
        <v>56</v>
      </c>
      <c r="E26" t="s">
        <v>49</v>
      </c>
      <c r="F26" s="2" t="s">
        <v>93</v>
      </c>
      <c r="G26" s="10">
        <v>45721</v>
      </c>
      <c r="H26" s="10">
        <v>45723</v>
      </c>
      <c r="I26" s="2">
        <v>2.4</v>
      </c>
      <c r="J26" s="11" t="s">
        <v>17</v>
      </c>
      <c r="K26" s="6">
        <v>184673</v>
      </c>
      <c r="L26" t="s">
        <v>77</v>
      </c>
      <c r="M26" t="s">
        <v>128</v>
      </c>
      <c r="N26" t="s">
        <v>129</v>
      </c>
      <c r="O26" t="s">
        <v>57</v>
      </c>
      <c r="P26">
        <v>87976</v>
      </c>
      <c r="Q26" s="2" t="s">
        <v>20</v>
      </c>
    </row>
    <row r="27" spans="1:17" x14ac:dyDescent="0.25">
      <c r="A27" t="s">
        <v>27</v>
      </c>
      <c r="B27" t="s">
        <v>28</v>
      </c>
      <c r="C27" t="s">
        <v>29</v>
      </c>
      <c r="D27" t="s">
        <v>30</v>
      </c>
      <c r="E27" t="s">
        <v>49</v>
      </c>
      <c r="F27" s="2" t="s">
        <v>130</v>
      </c>
      <c r="G27" s="10">
        <v>45695</v>
      </c>
      <c r="H27" s="10">
        <v>45695</v>
      </c>
      <c r="I27" s="2">
        <v>0.4</v>
      </c>
      <c r="J27" s="11" t="s">
        <v>17</v>
      </c>
      <c r="K27" s="6">
        <v>30779</v>
      </c>
      <c r="L27" t="s">
        <v>131</v>
      </c>
      <c r="M27" t="s">
        <v>132</v>
      </c>
      <c r="N27" t="s">
        <v>133</v>
      </c>
      <c r="O27" t="s">
        <v>71</v>
      </c>
      <c r="P27">
        <v>0</v>
      </c>
      <c r="Q27" s="2" t="s">
        <v>20</v>
      </c>
    </row>
    <row r="28" spans="1:17" x14ac:dyDescent="0.25">
      <c r="A28" t="s">
        <v>35</v>
      </c>
      <c r="B28" t="s">
        <v>36</v>
      </c>
      <c r="C28" t="s">
        <v>37</v>
      </c>
      <c r="D28" t="s">
        <v>38</v>
      </c>
      <c r="E28" t="s">
        <v>49</v>
      </c>
      <c r="F28" s="2" t="s">
        <v>93</v>
      </c>
      <c r="G28" s="10">
        <v>45695</v>
      </c>
      <c r="H28" s="10">
        <v>45695</v>
      </c>
      <c r="I28" s="2">
        <v>0.4</v>
      </c>
      <c r="J28" s="11" t="s">
        <v>17</v>
      </c>
      <c r="K28" s="6">
        <v>30779</v>
      </c>
      <c r="L28" t="s">
        <v>18</v>
      </c>
      <c r="M28" t="s">
        <v>52</v>
      </c>
      <c r="N28" t="s">
        <v>134</v>
      </c>
      <c r="O28" t="s">
        <v>71</v>
      </c>
      <c r="P28">
        <v>0</v>
      </c>
      <c r="Q28" s="2" t="s">
        <v>20</v>
      </c>
    </row>
    <row r="29" spans="1:17" x14ac:dyDescent="0.25">
      <c r="A29" t="s">
        <v>135</v>
      </c>
      <c r="B29" t="s">
        <v>136</v>
      </c>
      <c r="C29" t="s">
        <v>137</v>
      </c>
      <c r="D29" t="s">
        <v>138</v>
      </c>
      <c r="E29" t="s">
        <v>49</v>
      </c>
      <c r="F29" s="2" t="s">
        <v>76</v>
      </c>
      <c r="G29" s="10">
        <v>45694</v>
      </c>
      <c r="H29" s="10">
        <v>45694</v>
      </c>
      <c r="I29" s="2">
        <v>0.4</v>
      </c>
      <c r="J29" s="11" t="s">
        <v>17</v>
      </c>
      <c r="K29" s="6">
        <v>30779</v>
      </c>
      <c r="L29" t="s">
        <v>77</v>
      </c>
      <c r="M29" t="s">
        <v>139</v>
      </c>
      <c r="N29" t="s">
        <v>140</v>
      </c>
      <c r="O29" t="s">
        <v>71</v>
      </c>
      <c r="P29">
        <v>0</v>
      </c>
      <c r="Q29" s="2" t="s">
        <v>20</v>
      </c>
    </row>
    <row r="30" spans="1:17" x14ac:dyDescent="0.25">
      <c r="A30" t="s">
        <v>53</v>
      </c>
      <c r="B30" t="s">
        <v>54</v>
      </c>
      <c r="C30" t="s">
        <v>55</v>
      </c>
      <c r="D30" t="s">
        <v>56</v>
      </c>
      <c r="E30" t="s">
        <v>49</v>
      </c>
      <c r="F30" s="2" t="s">
        <v>93</v>
      </c>
      <c r="G30" s="10">
        <v>45694</v>
      </c>
      <c r="H30" s="10">
        <v>45694</v>
      </c>
      <c r="I30" s="2">
        <v>0.4</v>
      </c>
      <c r="J30" s="11" t="s">
        <v>17</v>
      </c>
      <c r="K30" s="6">
        <v>30779</v>
      </c>
      <c r="L30" t="s">
        <v>77</v>
      </c>
      <c r="M30" t="s">
        <v>139</v>
      </c>
      <c r="N30" t="s">
        <v>141</v>
      </c>
      <c r="O30" t="s">
        <v>71</v>
      </c>
      <c r="P30">
        <v>0</v>
      </c>
      <c r="Q30" s="2" t="s">
        <v>20</v>
      </c>
    </row>
    <row r="31" spans="1:17" x14ac:dyDescent="0.25">
      <c r="A31" t="s">
        <v>58</v>
      </c>
      <c r="B31" t="s">
        <v>59</v>
      </c>
      <c r="C31" t="s">
        <v>26</v>
      </c>
      <c r="D31" t="s">
        <v>60</v>
      </c>
      <c r="E31" t="s">
        <v>49</v>
      </c>
      <c r="F31" s="2" t="s">
        <v>106</v>
      </c>
      <c r="G31" s="10">
        <v>45677</v>
      </c>
      <c r="H31" s="10">
        <v>45679</v>
      </c>
      <c r="I31" s="2">
        <v>2.4</v>
      </c>
      <c r="J31" s="11" t="s">
        <v>17</v>
      </c>
      <c r="K31" s="6">
        <v>184673</v>
      </c>
      <c r="L31" t="s">
        <v>77</v>
      </c>
      <c r="M31" t="s">
        <v>128</v>
      </c>
      <c r="N31" t="s">
        <v>142</v>
      </c>
      <c r="O31" t="s">
        <v>57</v>
      </c>
      <c r="P31">
        <v>94258</v>
      </c>
      <c r="Q31" s="2" t="s">
        <v>20</v>
      </c>
    </row>
  </sheetData>
  <mergeCells count="2">
    <mergeCell ref="A1:Q1"/>
    <mergeCell ref="A3:Q3"/>
  </mergeCells>
  <pageMargins left="0.7" right="0.7" top="0.75" bottom="0.75" header="0.3" footer="0.3"/>
  <pageSetup paperSize="9" orientation="portrait" horizontalDpi="4294967295" verticalDpi="4294967295" r:id="rId1"/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05D97C-61C9-478D-ADD5-9214522CA10A}">
  <sheetPr>
    <tabColor theme="8"/>
  </sheetPr>
  <dimension ref="A1:N12"/>
  <sheetViews>
    <sheetView zoomScale="80" zoomScaleNormal="80" workbookViewId="0">
      <selection activeCell="K19" sqref="K19"/>
    </sheetView>
  </sheetViews>
  <sheetFormatPr baseColWidth="10" defaultRowHeight="15" x14ac:dyDescent="0.25"/>
  <cols>
    <col min="1" max="1" width="12.7109375" style="13" customWidth="1"/>
    <col min="2" max="2" width="17.42578125" style="13" bestFit="1" customWidth="1"/>
    <col min="3" max="3" width="14.140625" style="13" customWidth="1"/>
    <col min="4" max="4" width="9.140625" style="20" customWidth="1"/>
    <col min="5" max="5" width="14.85546875" style="13" customWidth="1"/>
    <col min="6" max="6" width="15.140625" style="13" customWidth="1"/>
    <col min="7" max="7" width="15.42578125" style="13" customWidth="1"/>
    <col min="8" max="8" width="9.42578125" style="13" customWidth="1"/>
    <col min="9" max="9" width="17.28515625" style="13" customWidth="1"/>
    <col min="10" max="10" width="19" style="13" bestFit="1" customWidth="1"/>
    <col min="11" max="11" width="88" style="13" customWidth="1"/>
    <col min="12" max="12" width="16" style="13" customWidth="1"/>
    <col min="13" max="13" width="13.85546875" style="13" customWidth="1"/>
    <col min="14" max="14" width="21.28515625" style="13" bestFit="1" customWidth="1"/>
    <col min="15" max="16384" width="11.42578125" style="13"/>
  </cols>
  <sheetData>
    <row r="1" spans="1:14" ht="27.75" x14ac:dyDescent="0.4">
      <c r="A1" s="30" t="s">
        <v>20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</row>
    <row r="2" spans="1:14" x14ac:dyDescent="0.25">
      <c r="D2" s="13"/>
    </row>
    <row r="3" spans="1:14" ht="23.25" x14ac:dyDescent="0.35">
      <c r="A3" s="31" t="s">
        <v>159</v>
      </c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3"/>
    </row>
    <row r="4" spans="1:14" ht="9.75" customHeight="1" x14ac:dyDescent="0.35">
      <c r="A4" s="14"/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</row>
    <row r="5" spans="1:14" ht="26.25" x14ac:dyDescent="0.4">
      <c r="A5" s="15" t="str">
        <f>'COMISIONES NACIONALES'!A5</f>
        <v>Informe Trimestral enero-marzo 2025</v>
      </c>
      <c r="B5" s="16"/>
      <c r="D5" s="13"/>
    </row>
    <row r="7" spans="1:14" s="19" customFormat="1" x14ac:dyDescent="0.25">
      <c r="A7" s="1" t="s">
        <v>0</v>
      </c>
      <c r="B7" s="1" t="s">
        <v>1</v>
      </c>
      <c r="C7" s="1" t="s">
        <v>4</v>
      </c>
      <c r="D7" s="1" t="s">
        <v>5</v>
      </c>
      <c r="E7" s="4" t="s">
        <v>6</v>
      </c>
      <c r="F7" s="4" t="s">
        <v>7</v>
      </c>
      <c r="G7" s="1" t="s">
        <v>8</v>
      </c>
      <c r="H7" s="1" t="s">
        <v>10</v>
      </c>
      <c r="I7" s="5" t="s">
        <v>9</v>
      </c>
      <c r="J7" s="1" t="s">
        <v>12</v>
      </c>
      <c r="K7" s="1" t="s">
        <v>13</v>
      </c>
      <c r="L7" s="1" t="s">
        <v>14</v>
      </c>
      <c r="M7" s="1" t="s">
        <v>15</v>
      </c>
      <c r="N7" s="1" t="s">
        <v>16</v>
      </c>
    </row>
    <row r="8" spans="1:14" ht="25.5" x14ac:dyDescent="0.25">
      <c r="A8" s="24" t="s">
        <v>31</v>
      </c>
      <c r="B8" s="25" t="s">
        <v>143</v>
      </c>
      <c r="C8" s="26" t="s">
        <v>19</v>
      </c>
      <c r="D8" s="2">
        <v>9</v>
      </c>
      <c r="E8" s="7">
        <v>45674</v>
      </c>
      <c r="F8" s="7">
        <v>45682</v>
      </c>
      <c r="G8" s="21">
        <f>Tabla2[[#This Row],[FECHA HASTA]]-Tabla2[[#This Row],[FECHA DESDE]]</f>
        <v>8</v>
      </c>
      <c r="H8" s="2" t="s">
        <v>21</v>
      </c>
      <c r="I8" s="28" t="s">
        <v>154</v>
      </c>
      <c r="J8" s="24" t="s">
        <v>155</v>
      </c>
      <c r="K8" s="29" t="s">
        <v>149</v>
      </c>
      <c r="L8" s="2" t="s">
        <v>21</v>
      </c>
      <c r="M8" s="23" t="s">
        <v>154</v>
      </c>
      <c r="N8" t="s">
        <v>20</v>
      </c>
    </row>
    <row r="9" spans="1:14" ht="114.75" x14ac:dyDescent="0.25">
      <c r="A9" s="24" t="s">
        <v>58</v>
      </c>
      <c r="B9" s="25" t="s">
        <v>144</v>
      </c>
      <c r="C9" s="26" t="s">
        <v>19</v>
      </c>
      <c r="D9" s="2">
        <v>11</v>
      </c>
      <c r="E9" s="7">
        <v>45682</v>
      </c>
      <c r="F9" s="7">
        <v>45689</v>
      </c>
      <c r="G9" s="21">
        <f>Tabla2[[#This Row],[FECHA HASTA]]-Tabla2[[#This Row],[FECHA DESDE]]</f>
        <v>7</v>
      </c>
      <c r="H9" s="2" t="s">
        <v>17</v>
      </c>
      <c r="I9" s="28">
        <v>2663400</v>
      </c>
      <c r="J9" s="24" t="s">
        <v>156</v>
      </c>
      <c r="K9" s="29" t="s">
        <v>150</v>
      </c>
      <c r="L9" s="2" t="s">
        <v>17</v>
      </c>
      <c r="M9" s="23">
        <v>2405820</v>
      </c>
      <c r="N9" t="s">
        <v>20</v>
      </c>
    </row>
    <row r="10" spans="1:14" ht="51" x14ac:dyDescent="0.25">
      <c r="A10" s="24" t="s">
        <v>23</v>
      </c>
      <c r="B10" s="25" t="s">
        <v>145</v>
      </c>
      <c r="C10" s="26" t="s">
        <v>19</v>
      </c>
      <c r="D10" s="2">
        <v>12</v>
      </c>
      <c r="E10" s="7">
        <v>45704</v>
      </c>
      <c r="F10" s="7">
        <v>45710</v>
      </c>
      <c r="G10" s="21">
        <f>Tabla2[[#This Row],[FECHA HASTA]]-Tabla2[[#This Row],[FECHA DESDE]]</f>
        <v>6</v>
      </c>
      <c r="H10" s="2" t="s">
        <v>17</v>
      </c>
      <c r="I10" s="28">
        <v>1769428</v>
      </c>
      <c r="J10" s="24" t="s">
        <v>157</v>
      </c>
      <c r="K10" s="29" t="s">
        <v>151</v>
      </c>
      <c r="L10" s="2" t="s">
        <v>17</v>
      </c>
      <c r="M10" s="23">
        <v>2625000</v>
      </c>
      <c r="N10" t="s">
        <v>20</v>
      </c>
    </row>
    <row r="11" spans="1:14" ht="102" x14ac:dyDescent="0.25">
      <c r="A11" s="25" t="s">
        <v>48</v>
      </c>
      <c r="B11" s="27" t="s">
        <v>146</v>
      </c>
      <c r="C11" s="26" t="s">
        <v>19</v>
      </c>
      <c r="D11" s="2">
        <v>9</v>
      </c>
      <c r="E11" s="7">
        <v>45716</v>
      </c>
      <c r="F11" s="7">
        <v>45722</v>
      </c>
      <c r="G11" s="21">
        <f>Tabla2[[#This Row],[FECHA HASTA]]-Tabla2[[#This Row],[FECHA DESDE]]</f>
        <v>6</v>
      </c>
      <c r="H11" s="22" t="s">
        <v>17</v>
      </c>
      <c r="I11" s="28">
        <v>1595088</v>
      </c>
      <c r="J11" s="24" t="s">
        <v>51</v>
      </c>
      <c r="K11" s="29" t="s">
        <v>152</v>
      </c>
      <c r="L11" s="22" t="s">
        <v>17</v>
      </c>
      <c r="M11" s="23">
        <v>2080785</v>
      </c>
      <c r="N11" t="s">
        <v>20</v>
      </c>
    </row>
    <row r="12" spans="1:14" ht="51" x14ac:dyDescent="0.25">
      <c r="A12" s="25" t="s">
        <v>147</v>
      </c>
      <c r="B12" s="27" t="s">
        <v>148</v>
      </c>
      <c r="C12" s="26" t="s">
        <v>19</v>
      </c>
      <c r="D12" s="2">
        <v>8</v>
      </c>
      <c r="E12" s="7">
        <v>45746</v>
      </c>
      <c r="F12" s="7">
        <v>45751</v>
      </c>
      <c r="G12" s="21">
        <f>Tabla2[[#This Row],[FECHA HASTA]]-Tabla2[[#This Row],[FECHA DESDE]]</f>
        <v>5</v>
      </c>
      <c r="H12" s="22" t="s">
        <v>17</v>
      </c>
      <c r="I12" s="28">
        <v>1108544</v>
      </c>
      <c r="J12" s="24" t="s">
        <v>158</v>
      </c>
      <c r="K12" s="29" t="s">
        <v>153</v>
      </c>
      <c r="L12" s="22" t="s">
        <v>17</v>
      </c>
      <c r="M12" s="23">
        <v>2416900</v>
      </c>
      <c r="N12" t="s">
        <v>20</v>
      </c>
    </row>
  </sheetData>
  <mergeCells count="2">
    <mergeCell ref="A1:M1"/>
    <mergeCell ref="A3:N3"/>
  </mergeCells>
  <phoneticPr fontId="7" type="noConversion"/>
  <pageMargins left="0.7" right="0.7" top="0.75" bottom="0.75" header="0.3" footer="0.3"/>
  <pageSetup orientation="portrait" r:id="rId1"/>
  <drawing r:id="rId2"/>
  <tableParts count="1"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07E5FC22A97D54BAA8FF936B604ED66" ma:contentTypeVersion="13" ma:contentTypeDescription="Crear nuevo documento." ma:contentTypeScope="" ma:versionID="47b7917d7a44844113a24de7a9c97198">
  <xsd:schema xmlns:xsd="http://www.w3.org/2001/XMLSchema" xmlns:xs="http://www.w3.org/2001/XMLSchema" xmlns:p="http://schemas.microsoft.com/office/2006/metadata/properties" xmlns:ns2="81ccede9-2b47-4a4e-a973-f00f144551ca" xmlns:ns3="10b25c61-e9ae-4a15-8988-3484429c5e63" targetNamespace="http://schemas.microsoft.com/office/2006/metadata/properties" ma:root="true" ma:fieldsID="e796248f79f34356286f8e49c70619e3" ns2:_="" ns3:_="">
    <xsd:import namespace="81ccede9-2b47-4a4e-a973-f00f144551ca"/>
    <xsd:import namespace="10b25c61-e9ae-4a15-8988-3484429c5e6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ccede9-2b47-4a4e-a973-f00f144551c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7" nillable="true" ma:taxonomy="true" ma:internalName="lcf76f155ced4ddcb4097134ff3c332f" ma:taxonomyFieldName="MediaServiceImageTags" ma:displayName="Etiquetas de imagen" ma:readOnly="false" ma:fieldId="{5cf76f15-5ced-4ddc-b409-7134ff3c332f}" ma:taxonomyMulti="true" ma:sspId="6930227d-965d-4741-b43f-4ac5cbdeb31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b25c61-e9ae-4a15-8988-3484429c5e63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c555bf85-126c-434f-bcb6-68710f961177}" ma:internalName="TaxCatchAll" ma:showField="CatchAllData" ma:web="10b25c61-e9ae-4a15-8988-3484429c5e6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0b25c61-e9ae-4a15-8988-3484429c5e63" xsi:nil="true"/>
    <lcf76f155ced4ddcb4097134ff3c332f xmlns="81ccede9-2b47-4a4e-a973-f00f144551ca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2F923884-A94C-4A41-A392-54B105751C7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1ccede9-2b47-4a4e-a973-f00f144551ca"/>
    <ds:schemaRef ds:uri="10b25c61-e9ae-4a15-8988-3484429c5e6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64E07F7-55B7-454E-9555-50A6A119619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E4CACB6-A2C3-41F3-B00E-207148139855}">
  <ds:schemaRefs>
    <ds:schemaRef ds:uri="http://schemas.microsoft.com/office/2006/metadata/properties"/>
    <ds:schemaRef ds:uri="http://schemas.microsoft.com/office/infopath/2007/PartnerControls"/>
    <ds:schemaRef ds:uri="10b25c61-e9ae-4a15-8988-3484429c5e63"/>
    <ds:schemaRef ds:uri="81ccede9-2b47-4a4e-a973-f00f144551ca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COMISIONES NACIONALES</vt:lpstr>
      <vt:lpstr>COMISIONES INTERNACIONALES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Karen Veloso Torres</dc:creator>
  <cp:lastModifiedBy>Karen Veloso Torres</cp:lastModifiedBy>
  <dcterms:created xsi:type="dcterms:W3CDTF">2022-04-05T13:20:07Z</dcterms:created>
  <dcterms:modified xsi:type="dcterms:W3CDTF">2025-04-21T19:17:44Z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0x010100E07E5FC22A97D54BAA8FF936B604ED66</vt:lpwstr>
  </property>
  <property fmtid="{D5CDD505-2E9C-101B-9397-08002B2CF9AE}" pid="3" name="MediaServiceImageTags">
    <vt:lpwstr/>
  </property>
</Properties>
</file>