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focl.sharepoint.com/sites/Gaf_Presupuesto/Documentos compartidos/2026/GLOSAS/07 JULIO/INNOVA/Numeral 1, Artículo 14/"/>
    </mc:Choice>
  </mc:AlternateContent>
  <xr:revisionPtr revIDLastSave="161" documentId="13_ncr:1_{04C75823-A6AF-42D7-BC12-7E201E38F256}" xr6:coauthVersionLast="47" xr6:coauthVersionMax="47" xr10:uidLastSave="{0913C654-284D-40E1-A0EF-B7CAC54DF930}"/>
  <bookViews>
    <workbookView xWindow="-120" yWindow="-120" windowWidth="20730" windowHeight="11040" tabRatio="949" firstSheet="1" activeTab="1" xr2:uid="{CA4D97A4-3ECB-47A6-B509-2C28BFFFFCF4}"/>
  </bookViews>
  <sheets>
    <sheet name="Lista" sheetId="21" state="hidden" r:id="rId1"/>
    <sheet name="07.19.01 INNOVA" sheetId="2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" i="25" l="1"/>
  <c r="U13" i="25" l="1"/>
  <c r="H22" i="25"/>
  <c r="H21" i="25"/>
  <c r="H20" i="25"/>
  <c r="H19" i="25"/>
  <c r="H18" i="25"/>
  <c r="H17" i="25"/>
  <c r="H16" i="25"/>
  <c r="H15" i="25"/>
  <c r="H14" i="25"/>
  <c r="H12" i="25"/>
  <c r="H11" i="25"/>
  <c r="H10" i="25"/>
  <c r="H9" i="25"/>
  <c r="H13" i="25"/>
  <c r="G23" i="25"/>
  <c r="U11" i="25" l="1"/>
  <c r="V11" i="25" s="1"/>
  <c r="U9" i="25"/>
  <c r="F23" i="25"/>
  <c r="E23" i="25"/>
  <c r="V9" i="25" l="1"/>
  <c r="H23" i="25"/>
  <c r="U10" i="25"/>
  <c r="V10" i="25" s="1"/>
  <c r="U12" i="25"/>
  <c r="V12" i="25" s="1"/>
  <c r="U14" i="25"/>
  <c r="V14" i="25" s="1"/>
  <c r="U15" i="25"/>
  <c r="V15" i="25" s="1"/>
  <c r="U16" i="25"/>
  <c r="V16" i="25" s="1"/>
  <c r="U17" i="25"/>
  <c r="V17" i="25" s="1"/>
  <c r="U18" i="25"/>
  <c r="V18" i="25" s="1"/>
  <c r="U19" i="25"/>
  <c r="V19" i="25" s="1"/>
  <c r="U20" i="25"/>
  <c r="V20" i="25" s="1"/>
  <c r="U21" i="25"/>
  <c r="V21" i="25" s="1"/>
  <c r="U22" i="25"/>
  <c r="V22" i="25" s="1"/>
  <c r="T23" i="25" l="1"/>
  <c r="S23" i="25"/>
  <c r="R23" i="25"/>
  <c r="Q23" i="25"/>
  <c r="P23" i="25"/>
  <c r="O23" i="25"/>
  <c r="N23" i="25"/>
  <c r="M23" i="25"/>
  <c r="L23" i="25"/>
  <c r="K23" i="25"/>
  <c r="J23" i="25"/>
  <c r="I23" i="25"/>
  <c r="D23" i="25"/>
</calcChain>
</file>

<file path=xl/sharedStrings.xml><?xml version="1.0" encoding="utf-8"?>
<sst xmlns="http://schemas.openxmlformats.org/spreadsheetml/2006/main" count="88" uniqueCount="85">
  <si>
    <t>MINISTERIO DE ECONOMÍA, FOMENTO Y TURISMO</t>
  </si>
  <si>
    <t>Moneda Nacional - Miles de Pesos</t>
  </si>
  <si>
    <t>Subt.</t>
  </si>
  <si>
    <t>GASTOS</t>
  </si>
  <si>
    <t>Ley 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</si>
  <si>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</si>
  <si>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</si>
  <si>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</si>
  <si>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</si>
  <si>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</si>
  <si>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</si>
  <si>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</si>
  <si>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</si>
  <si>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</si>
  <si>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</si>
  <si>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</si>
  <si>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</si>
  <si>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GASTOS EN PERSONAL</t>
  </si>
  <si>
    <t>BIENES Y SERVICIOS DE CONSUMO</t>
  </si>
  <si>
    <t>PRESTACIONES DE SEGURIDAD SOCIAL</t>
  </si>
  <si>
    <t>TRANSFERENCIAS CORRIENTES</t>
  </si>
  <si>
    <t>INTEGROS AL FISCO</t>
  </si>
  <si>
    <t>OTROS GASTOS CORRIENTES</t>
  </si>
  <si>
    <t>APORTE FISCAL LIBRE</t>
  </si>
  <si>
    <t>APORTE FISCAL PARA SERVICIO DE LA DEUDA</t>
  </si>
  <si>
    <t>ADQUISICIÓN DE ACTIVOS NO FINANCIEROS</t>
  </si>
  <si>
    <t>ADQUISICIÓN DE ACTIVOS FINANCIEROS</t>
  </si>
  <si>
    <t>INICIATIVAS DE INVERSIÓN</t>
  </si>
  <si>
    <t>PRÉSTAMOS</t>
  </si>
  <si>
    <t>TRANSFERENCIAS DE CAPITAL</t>
  </si>
  <si>
    <t>SERVICIO DE LA DEUDA</t>
  </si>
  <si>
    <t>TOTAL</t>
  </si>
  <si>
    <t>070101</t>
  </si>
  <si>
    <t>Subsecretaría de Economía y Empresas de Menor Tamaño</t>
  </si>
  <si>
    <t>070107</t>
  </si>
  <si>
    <t>070201</t>
  </si>
  <si>
    <t>Servicio Nacional del Consumidor</t>
  </si>
  <si>
    <t>070301</t>
  </si>
  <si>
    <t>Subsecretaría de Pesca y Acuicultura</t>
  </si>
  <si>
    <t>070401</t>
  </si>
  <si>
    <t>Servicio Nacional de Pesca y Acuicultura</t>
  </si>
  <si>
    <t>070601</t>
  </si>
  <si>
    <t>Corporación de Fomento de la Producción</t>
  </si>
  <si>
    <t>070701</t>
  </si>
  <si>
    <t>Instituto Nacional de Estadísticas</t>
  </si>
  <si>
    <t>070702</t>
  </si>
  <si>
    <t>Programa Censos</t>
  </si>
  <si>
    <t>070801</t>
  </si>
  <si>
    <t>Fiscalía Nacional Económica</t>
  </si>
  <si>
    <t>070901</t>
  </si>
  <si>
    <t>Servicio Nacional de Turismo</t>
  </si>
  <si>
    <t>070903</t>
  </si>
  <si>
    <t>Programa de Promoción Internacional</t>
  </si>
  <si>
    <t>071601</t>
  </si>
  <si>
    <t>Servicio de Cooperación Técnica</t>
  </si>
  <si>
    <t>071901</t>
  </si>
  <si>
    <t>Comité Innova Chile</t>
  </si>
  <si>
    <t>072101</t>
  </si>
  <si>
    <t>Agencia de Promoción de la Inversión Extranjera</t>
  </si>
  <si>
    <t>072301</t>
  </si>
  <si>
    <t>Instituto Nacional de Propiedad Industrial</t>
  </si>
  <si>
    <t>072401</t>
  </si>
  <si>
    <t>Subsecretaría de Turismo</t>
  </si>
  <si>
    <t>072501</t>
  </si>
  <si>
    <t>Superintendencia de Insolvencia y Reemprendimiento</t>
  </si>
  <si>
    <t>072601</t>
  </si>
  <si>
    <t>Instituto Nacional de Desarrollo Sustentable Pesca Artesanal y Acuicultura</t>
  </si>
  <si>
    <t>CRONOGRAMA MENSUAL POR SUBTÍTULOS DE GASTOS DEL AÑO EN CURSO</t>
  </si>
  <si>
    <t>070606</t>
  </si>
  <si>
    <t>Inversión y Financiamiento</t>
  </si>
  <si>
    <t>Programa Fondo de Innovación para la Competitividad-Emprendimiento</t>
  </si>
  <si>
    <t>Cumplimiento Art. 14, Num. 1</t>
  </si>
  <si>
    <t>07</t>
  </si>
  <si>
    <t>Ministerio de Economía, Fomento y Turismo</t>
  </si>
  <si>
    <t>LEY DE PRESUPUESTOS DEL SECTOR PÚBLICO AÑO 2026, N° 21.796</t>
  </si>
  <si>
    <t>Decreto N°121 24-02-2026</t>
  </si>
  <si>
    <t>Decreto N°338 14-05-2026</t>
  </si>
  <si>
    <t>Datos proyección julio-diciembre obtenidos de Programación de Caja agosto 2026</t>
  </si>
  <si>
    <t>Nota: Explicar principales modificaciones presupuestarias a continuación:</t>
  </si>
  <si>
    <t>Decreto N° 121: Modificación presupuestaria por rebaja de Economía afectando el Subítulos 22.</t>
  </si>
  <si>
    <t xml:space="preserve">Decreto N° 338: Modificación presupuestaria por rebaja del 3% del presupuesto con el objeto de ahorrar recursos fiscales para contener el déficit y reasignarlos a labores de reconstrucción del Estado impulsado por el Ministerio de Hacienda. </t>
  </si>
  <si>
    <t>Presupuesto Vigente</t>
  </si>
  <si>
    <t>Ahorro</t>
  </si>
  <si>
    <t>Decreto N°412 15-07-2026</t>
  </si>
  <si>
    <t>Decreto N° 412: Modificación presupuestaria por reconocimiento de Saldo Inicial de Caja, ítem 25.03 Excedentes de Caja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</si>
</sst>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_ * #,##0.00_ ;_ * \-#,##0.00_ ;_ * &quot;-&quot;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b/>
      <sz val="12"/>
      <color rgb="FF0070C0"/>
      <name val="Calibri"/>
      <family val="2"/>
      <scheme val="minor"/>
    </font>
    <font>
      <sz val="10"/>
      <color indexed="8"/>
      <name val="MS Sans Serif"/>
      <family val="2"/>
    </font>
    <font>
      <sz val="10"/>
      <name val="Arial"/>
      <family val="2"/>
    </font>
    <font>
      <sz val="12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12">
    <xf numFmtId="0" fontId="0" fillId="0" borderId="0"/>
    <xf numFmtId="41" fontId="1" fillId="0" borderId="0" applyFon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/>
    <xf numFmtId="41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>
      <alignment vertical="top"/>
    </xf>
    <xf numFmtId="0" fontId="8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1" fontId="0" fillId="0" borderId="1" xfId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1" fontId="0" fillId="0" borderId="0" xfId="1" applyFont="1" applyAlignment="1">
      <alignment vertical="center"/>
    </xf>
    <xf numFmtId="41" fontId="2" fillId="0" borderId="2" xfId="1" applyFont="1" applyBorder="1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0" fillId="0" borderId="0" xfId="0" quotePrefix="1"/>
    <xf numFmtId="0" fontId="7" fillId="0" borderId="0" xfId="0" quotePrefix="1" applyFont="1"/>
    <xf numFmtId="0" fontId="7" fillId="0" borderId="0" xfId="0" applyFont="1"/>
    <xf numFmtId="41" fontId="0" fillId="0" borderId="0" xfId="0" applyNumberFormat="1" applyAlignment="1">
      <alignment vertical="center"/>
    </xf>
    <xf numFmtId="41" fontId="0" fillId="0" borderId="1" xfId="1" applyFont="1" applyBorder="1" applyAlignment="1">
      <alignment horizontal="right" vertical="center"/>
    </xf>
    <xf numFmtId="41" fontId="2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12" fillId="0" borderId="0" xfId="0" applyFont="1" applyAlignment="1">
      <alignment vertical="center"/>
    </xf>
    <xf numFmtId="165" fontId="0" fillId="0" borderId="0" xfId="1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1" fontId="0" fillId="2" borderId="1" xfId="1" applyFont="1" applyFill="1" applyBorder="1" applyAlignment="1">
      <alignment vertical="center"/>
    </xf>
    <xf numFmtId="41" fontId="2" fillId="2" borderId="1" xfId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2">
    <cellStyle name="Millares [0]" xfId="1" builtinId="6"/>
    <cellStyle name="Millares [0] 2" xfId="5" xr:uid="{C3A68055-A6D5-440B-9F96-65B58365809F}"/>
    <cellStyle name="Millares [0] 4" xfId="7" xr:uid="{1BC05D9C-82E5-41F9-8442-79EE4E678D1F}"/>
    <cellStyle name="Millares 2" xfId="4" xr:uid="{A3052A77-7CF7-439F-A1E5-05BA853FA1DA}"/>
    <cellStyle name="Millares 3" xfId="8" xr:uid="{BAA0576F-90DA-496C-88AD-30283F5875A3}"/>
    <cellStyle name="Millares 4" xfId="11" xr:uid="{2B2C7DD8-EAAD-4879-999E-C6CCB19A5876}"/>
    <cellStyle name="Millares 5" xfId="3" xr:uid="{8C19F9E9-4713-488D-84A7-0CBB587BC788}"/>
    <cellStyle name="Normal" xfId="0" builtinId="0"/>
    <cellStyle name="Normal 2 2" xfId="6" xr:uid="{1E612201-1CA0-4C3B-A4C5-3601887D3259}"/>
    <cellStyle name="Normal 2 2 2" xfId="2" xr:uid="{D2D36478-BCFB-42C6-BBB4-0E1FCFEECA26}"/>
    <cellStyle name="Normal 2 3" xfId="9" xr:uid="{9F220A5C-9A9C-4BDA-89FB-63C6C9E206A7}"/>
    <cellStyle name="Normal 6" xfId="10" xr:uid="{FE113903-DD24-4D2A-B0A5-D2B927C9DC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32F89-47B2-40E7-B2AE-A7B9C808452F}">
  <sheetPr>
    <tabColor rgb="FF92D050"/>
  </sheetPr>
  <dimension ref="C3:D22"/>
  <sheetViews>
    <sheetView workbookViewId="0">
      <selection activeCell="C30" sqref="C30"/>
    </sheetView>
  </sheetViews>
  <sheetFormatPr baseColWidth="10" defaultRowHeight="15" x14ac:dyDescent="0.25"/>
  <cols>
    <col min="4" max="4" width="68.5703125" customWidth="1"/>
  </cols>
  <sheetData>
    <row r="3" spans="3:4" x14ac:dyDescent="0.25">
      <c r="C3" s="14" t="s">
        <v>32</v>
      </c>
      <c r="D3" t="s">
        <v>33</v>
      </c>
    </row>
    <row r="4" spans="3:4" x14ac:dyDescent="0.25">
      <c r="C4" s="14" t="s">
        <v>34</v>
      </c>
      <c r="D4" t="s">
        <v>70</v>
      </c>
    </row>
    <row r="5" spans="3:4" x14ac:dyDescent="0.25">
      <c r="C5" s="14" t="s">
        <v>35</v>
      </c>
      <c r="D5" t="s">
        <v>36</v>
      </c>
    </row>
    <row r="6" spans="3:4" x14ac:dyDescent="0.25">
      <c r="C6" s="14" t="s">
        <v>37</v>
      </c>
      <c r="D6" t="s">
        <v>38</v>
      </c>
    </row>
    <row r="7" spans="3:4" x14ac:dyDescent="0.25">
      <c r="C7" s="14" t="s">
        <v>39</v>
      </c>
      <c r="D7" t="s">
        <v>40</v>
      </c>
    </row>
    <row r="8" spans="3:4" x14ac:dyDescent="0.25">
      <c r="C8" s="14" t="s">
        <v>41</v>
      </c>
      <c r="D8" t="s">
        <v>42</v>
      </c>
    </row>
    <row r="9" spans="3:4" x14ac:dyDescent="0.25">
      <c r="C9" s="14" t="s">
        <v>68</v>
      </c>
      <c r="D9" t="s">
        <v>69</v>
      </c>
    </row>
    <row r="10" spans="3:4" x14ac:dyDescent="0.25">
      <c r="C10" s="14" t="s">
        <v>43</v>
      </c>
      <c r="D10" t="s">
        <v>44</v>
      </c>
    </row>
    <row r="11" spans="3:4" x14ac:dyDescent="0.25">
      <c r="C11" s="14" t="s">
        <v>45</v>
      </c>
      <c r="D11" t="s">
        <v>46</v>
      </c>
    </row>
    <row r="12" spans="3:4" x14ac:dyDescent="0.25">
      <c r="C12" s="14" t="s">
        <v>47</v>
      </c>
      <c r="D12" t="s">
        <v>48</v>
      </c>
    </row>
    <row r="13" spans="3:4" x14ac:dyDescent="0.25">
      <c r="C13" s="14" t="s">
        <v>49</v>
      </c>
      <c r="D13" t="s">
        <v>50</v>
      </c>
    </row>
    <row r="14" spans="3:4" x14ac:dyDescent="0.25">
      <c r="C14" s="14" t="s">
        <v>51</v>
      </c>
      <c r="D14" t="s">
        <v>52</v>
      </c>
    </row>
    <row r="15" spans="3:4" x14ac:dyDescent="0.25">
      <c r="C15" s="14" t="s">
        <v>53</v>
      </c>
      <c r="D15" t="s">
        <v>54</v>
      </c>
    </row>
    <row r="16" spans="3:4" x14ac:dyDescent="0.25">
      <c r="C16" s="14" t="s">
        <v>55</v>
      </c>
      <c r="D16" t="s">
        <v>56</v>
      </c>
    </row>
    <row r="17" spans="3:4" x14ac:dyDescent="0.25">
      <c r="C17" s="14" t="s">
        <v>57</v>
      </c>
      <c r="D17" t="s">
        <v>58</v>
      </c>
    </row>
    <row r="18" spans="3:4" x14ac:dyDescent="0.25">
      <c r="C18" s="14" t="s">
        <v>59</v>
      </c>
      <c r="D18" t="s">
        <v>60</v>
      </c>
    </row>
    <row r="19" spans="3:4" x14ac:dyDescent="0.25">
      <c r="C19" s="14" t="s">
        <v>61</v>
      </c>
      <c r="D19" t="s">
        <v>62</v>
      </c>
    </row>
    <row r="20" spans="3:4" x14ac:dyDescent="0.25">
      <c r="C20" s="14" t="s">
        <v>63</v>
      </c>
      <c r="D20" t="s">
        <v>64</v>
      </c>
    </row>
    <row r="21" spans="3:4" x14ac:dyDescent="0.25">
      <c r="C21" s="14" t="s">
        <v>65</v>
      </c>
      <c r="D21" t="s">
        <v>66</v>
      </c>
    </row>
    <row r="22" spans="3:4" x14ac:dyDescent="0.25">
      <c r="C22" s="14" t="s">
        <v>72</v>
      </c>
      <c r="D22" t="s">
        <v>73</v>
      </c>
    </row>
  </sheetData>
  <phoneticPr fontId="3" type="noConversion"/>
  <pageMargins left="0.7" right="0.7" top="0.75" bottom="0.75" header="0.3" footer="0.3"/>
  <ignoredErrors>
    <ignoredError sqref="C3:C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168DF-FBDF-452F-905A-55BB80996001}">
  <sheetPr>
    <tabColor theme="8"/>
  </sheetPr>
  <dimension ref="B1:Z30"/>
  <sheetViews>
    <sheetView showGridLines="0" tabSelected="1" topLeftCell="E6" zoomScale="80" zoomScaleNormal="80" workbookViewId="0">
      <selection activeCell="W27" sqref="W27"/>
    </sheetView>
  </sheetViews>
  <sheetFormatPr baseColWidth="10" defaultColWidth="11.42578125" defaultRowHeight="15" x14ac:dyDescent="0.25"/>
  <cols>
    <col min="1" max="1" width="2.7109375" style="1" customWidth="1"/>
    <col min="2" max="2" width="9.7109375" style="2" customWidth="1"/>
    <col min="3" max="3" width="43.85546875" style="1" customWidth="1"/>
    <col min="4" max="4" width="12" style="1" bestFit="1" customWidth="1"/>
    <col min="5" max="5" width="14.28515625" style="1" customWidth="1"/>
    <col min="6" max="8" width="15" style="1" customWidth="1"/>
    <col min="9" max="11" width="10.85546875" style="1" bestFit="1" customWidth="1"/>
    <col min="12" max="12" width="13" style="1" customWidth="1"/>
    <col min="13" max="16" width="10.85546875" style="1" bestFit="1" customWidth="1"/>
    <col min="17" max="17" width="11.42578125" style="1" bestFit="1" customWidth="1"/>
    <col min="18" max="18" width="10.85546875" style="1" bestFit="1" customWidth="1"/>
    <col min="19" max="20" width="12" style="1" bestFit="1" customWidth="1"/>
    <col min="21" max="21" width="9.28515625" style="1" hidden="1" customWidth="1"/>
    <col min="22" max="22" width="12.7109375" style="1" bestFit="1" customWidth="1"/>
    <col min="23" max="16384" width="11.42578125" style="1"/>
  </cols>
  <sheetData>
    <row r="1" spans="2:23" ht="15.75" x14ac:dyDescent="0.25"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2:23" ht="15.75" x14ac:dyDescent="0.25">
      <c r="B2" s="30" t="s">
        <v>74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2:23" ht="18" x14ac:dyDescent="0.25">
      <c r="B3" s="31" t="s">
        <v>71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2:23" ht="15.75" x14ac:dyDescent="0.25">
      <c r="B4" s="30" t="s">
        <v>67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2:23" ht="15.75" x14ac:dyDescent="0.25">
      <c r="B5" s="32" t="s">
        <v>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2:23" x14ac:dyDescent="0.25">
      <c r="C6" s="2"/>
      <c r="D6" s="2"/>
      <c r="E6" s="2"/>
      <c r="F6" s="2"/>
      <c r="G6" s="2"/>
      <c r="H6" s="2"/>
      <c r="I6" s="2"/>
      <c r="J6" s="2"/>
      <c r="K6" s="2"/>
      <c r="L6" s="13"/>
      <c r="M6" s="2"/>
      <c r="N6" s="2"/>
      <c r="O6" s="2"/>
      <c r="P6" s="2"/>
      <c r="Q6" s="2"/>
      <c r="R6" s="2"/>
      <c r="S6" s="2"/>
      <c r="T6" s="2"/>
    </row>
    <row r="7" spans="2:23" ht="15.75" x14ac:dyDescent="0.25">
      <c r="B7" s="15" t="s">
        <v>55</v>
      </c>
      <c r="C7" s="16" t="s">
        <v>56</v>
      </c>
    </row>
    <row r="8" spans="2:23" s="3" customFormat="1" ht="35.25" customHeight="1" x14ac:dyDescent="0.25">
      <c r="B8" s="7" t="s">
        <v>2</v>
      </c>
      <c r="C8" s="8" t="s">
        <v>3</v>
      </c>
      <c r="D8" s="7" t="s">
        <v>4</v>
      </c>
      <c r="E8" s="21" t="s">
        <v>75</v>
      </c>
      <c r="F8" s="21" t="s">
        <v>76</v>
      </c>
      <c r="G8" s="21" t="s">
        <v>83</v>
      </c>
      <c r="H8" s="21" t="s">
        <v>81</v>
      </c>
      <c r="I8" s="28" t="s">
        <v>5</v>
      </c>
      <c r="J8" s="28" t="s">
        <v>6</v>
      </c>
      <c r="K8" s="28" t="s">
        <v>7</v>
      </c>
      <c r="L8" s="28" t="s">
        <v>8</v>
      </c>
      <c r="M8" s="28" t="s">
        <v>9</v>
      </c>
      <c r="N8" s="28" t="s">
        <v>10</v>
      </c>
      <c r="O8" s="7" t="s">
        <v>11</v>
      </c>
      <c r="P8" s="7" t="s">
        <v>12</v>
      </c>
      <c r="Q8" s="7" t="s">
        <v>13</v>
      </c>
      <c r="R8" s="7" t="s">
        <v>14</v>
      </c>
      <c r="S8" s="7" t="s">
        <v>15</v>
      </c>
      <c r="T8" s="7" t="s">
        <v>16</v>
      </c>
      <c r="V8" s="19"/>
    </row>
    <row r="9" spans="2:23" x14ac:dyDescent="0.25">
      <c r="B9" s="4">
        <v>21</v>
      </c>
      <c r="C9" s="5" t="s">
        <v>17</v>
      </c>
      <c r="D9" s="26">
        <v>2735127</v>
      </c>
      <c r="E9" s="6"/>
      <c r="F9" s="6"/>
      <c r="G9" s="6"/>
      <c r="H9" s="26">
        <f t="shared" ref="H9:H12" si="0">SUM(D9:G9)</f>
        <v>2735127</v>
      </c>
      <c r="I9" s="18">
        <v>149129.54399999999</v>
      </c>
      <c r="J9" s="18">
        <v>158620.95499999999</v>
      </c>
      <c r="K9" s="6">
        <v>304699.68699999998</v>
      </c>
      <c r="L9" s="6">
        <v>151564.80499999999</v>
      </c>
      <c r="M9" s="6">
        <v>154986.04699999999</v>
      </c>
      <c r="N9" s="6">
        <v>289115.34299999999</v>
      </c>
      <c r="O9" s="6">
        <v>192479</v>
      </c>
      <c r="P9" s="6">
        <v>192479</v>
      </c>
      <c r="Q9" s="6">
        <v>306000</v>
      </c>
      <c r="R9" s="6">
        <v>192479</v>
      </c>
      <c r="S9" s="6">
        <v>192479</v>
      </c>
      <c r="T9" s="6">
        <v>349196.2420000002</v>
      </c>
      <c r="U9" s="17">
        <f>SUM(I9:T9)</f>
        <v>2633228.6230000001</v>
      </c>
      <c r="V9" s="17">
        <f>U9-H9</f>
        <v>-101898.37699999986</v>
      </c>
      <c r="W9" s="1" t="s">
        <v>82</v>
      </c>
    </row>
    <row r="10" spans="2:23" x14ac:dyDescent="0.25">
      <c r="B10" s="4">
        <v>22</v>
      </c>
      <c r="C10" s="5" t="s">
        <v>18</v>
      </c>
      <c r="D10" s="26">
        <v>730537</v>
      </c>
      <c r="E10" s="6">
        <v>-65493</v>
      </c>
      <c r="F10" s="6"/>
      <c r="G10" s="6"/>
      <c r="H10" s="26">
        <f t="shared" si="0"/>
        <v>665044</v>
      </c>
      <c r="I10" s="18">
        <v>8785.3320000000003</v>
      </c>
      <c r="J10" s="18">
        <v>26992.749</v>
      </c>
      <c r="K10" s="6">
        <v>25525.771000000001</v>
      </c>
      <c r="L10" s="6">
        <v>30392.202000000001</v>
      </c>
      <c r="M10" s="6">
        <v>22405.121999999999</v>
      </c>
      <c r="N10" s="6">
        <v>29547.381000000001</v>
      </c>
      <c r="O10" s="6">
        <v>43047.737000000001</v>
      </c>
      <c r="P10" s="6">
        <v>78597</v>
      </c>
      <c r="Q10" s="6">
        <v>109579</v>
      </c>
      <c r="R10" s="6">
        <v>45418.362000000001</v>
      </c>
      <c r="S10" s="6">
        <v>55418</v>
      </c>
      <c r="T10" s="6">
        <v>189335.34399999998</v>
      </c>
      <c r="U10" s="17">
        <f t="shared" ref="U10:U22" si="1">SUM(I10:T10)</f>
        <v>665044</v>
      </c>
      <c r="V10" s="17">
        <f t="shared" ref="V10:V22" si="2">U10-H10</f>
        <v>0</v>
      </c>
    </row>
    <row r="11" spans="2:23" x14ac:dyDescent="0.25">
      <c r="B11" s="4">
        <v>23</v>
      </c>
      <c r="C11" s="5" t="s">
        <v>19</v>
      </c>
      <c r="D11" s="26">
        <v>60391</v>
      </c>
      <c r="E11" s="6"/>
      <c r="F11" s="6"/>
      <c r="G11" s="6"/>
      <c r="H11" s="26">
        <f t="shared" si="0"/>
        <v>60391</v>
      </c>
      <c r="I11" s="18">
        <v>8240.8970000000008</v>
      </c>
      <c r="J11" s="18">
        <v>2928.8449999999998</v>
      </c>
      <c r="K11" s="6">
        <v>4908.152</v>
      </c>
      <c r="L11" s="6">
        <v>2820.6729999999998</v>
      </c>
      <c r="M11" s="6">
        <v>2783.7080000000001</v>
      </c>
      <c r="N11" s="6">
        <v>4842.0659999999998</v>
      </c>
      <c r="O11" s="6">
        <v>3774</v>
      </c>
      <c r="P11" s="6">
        <v>3774</v>
      </c>
      <c r="Q11" s="6">
        <v>7548.875</v>
      </c>
      <c r="R11" s="6">
        <v>3774</v>
      </c>
      <c r="S11" s="6">
        <v>3774</v>
      </c>
      <c r="T11" s="6">
        <v>6571.3559999999998</v>
      </c>
      <c r="U11" s="17">
        <f>SUM(I11:T11)</f>
        <v>55740.572</v>
      </c>
      <c r="V11" s="17">
        <f t="shared" si="2"/>
        <v>-4650.4279999999999</v>
      </c>
      <c r="W11" s="1" t="s">
        <v>82</v>
      </c>
    </row>
    <row r="12" spans="2:23" x14ac:dyDescent="0.25">
      <c r="B12" s="4">
        <v>24</v>
      </c>
      <c r="C12" s="5" t="s">
        <v>20</v>
      </c>
      <c r="D12" s="26">
        <v>35443989</v>
      </c>
      <c r="E12" s="6"/>
      <c r="F12" s="6">
        <v>-2794048</v>
      </c>
      <c r="G12" s="6"/>
      <c r="H12" s="26">
        <f t="shared" si="0"/>
        <v>32649941</v>
      </c>
      <c r="I12" s="18">
        <v>2985.473</v>
      </c>
      <c r="J12" s="18">
        <v>1546950.3330000001</v>
      </c>
      <c r="K12" s="6">
        <v>615630.28800000006</v>
      </c>
      <c r="L12" s="6">
        <v>185432.63200000001</v>
      </c>
      <c r="M12" s="6">
        <v>5335502.1469999999</v>
      </c>
      <c r="N12" s="6">
        <v>2840207.3650000002</v>
      </c>
      <c r="O12" s="6">
        <v>4703245.1730000004</v>
      </c>
      <c r="P12" s="6">
        <v>1131017.2220000001</v>
      </c>
      <c r="Q12" s="6">
        <v>2266670.87</v>
      </c>
      <c r="R12" s="6">
        <v>4204973.51</v>
      </c>
      <c r="S12" s="6">
        <v>4768987.8709999993</v>
      </c>
      <c r="T12" s="6">
        <v>5048338.1160000032</v>
      </c>
      <c r="U12" s="17">
        <f>SUM(I12:T12)</f>
        <v>32649941.000000007</v>
      </c>
      <c r="V12" s="17">
        <f t="shared" si="2"/>
        <v>0</v>
      </c>
    </row>
    <row r="13" spans="2:23" x14ac:dyDescent="0.25">
      <c r="B13" s="4">
        <v>25</v>
      </c>
      <c r="C13" s="5" t="s">
        <v>21</v>
      </c>
      <c r="D13" s="26">
        <v>10</v>
      </c>
      <c r="E13" s="18"/>
      <c r="F13" s="18"/>
      <c r="G13" s="18">
        <v>475808</v>
      </c>
      <c r="H13" s="26">
        <f>SUM(D13:G13)</f>
        <v>475818</v>
      </c>
      <c r="I13" s="18">
        <v>0</v>
      </c>
      <c r="J13" s="18">
        <v>1825.846</v>
      </c>
      <c r="K13" s="6">
        <v>53600.49</v>
      </c>
      <c r="L13" s="6">
        <v>320176.076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100385.348</v>
      </c>
      <c r="T13" s="6">
        <v>0</v>
      </c>
      <c r="U13" s="17">
        <f>SUM(I13:T13)</f>
        <v>475987.76</v>
      </c>
      <c r="V13" s="17">
        <f>U13-H13</f>
        <v>169.76000000000931</v>
      </c>
    </row>
    <row r="14" spans="2:23" x14ac:dyDescent="0.25">
      <c r="B14" s="4">
        <v>26</v>
      </c>
      <c r="C14" s="5" t="s">
        <v>22</v>
      </c>
      <c r="D14" s="26">
        <v>10</v>
      </c>
      <c r="E14" s="18"/>
      <c r="F14" s="18"/>
      <c r="G14" s="18"/>
      <c r="H14" s="26">
        <f t="shared" ref="H14:H22" si="3">SUM(D14:G14)</f>
        <v>10</v>
      </c>
      <c r="I14" s="6">
        <v>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>
        <v>10</v>
      </c>
      <c r="U14" s="17">
        <f t="shared" si="1"/>
        <v>10</v>
      </c>
      <c r="V14" s="17">
        <f t="shared" si="2"/>
        <v>0</v>
      </c>
    </row>
    <row r="15" spans="2:23" hidden="1" x14ac:dyDescent="0.25">
      <c r="B15" s="4">
        <v>27</v>
      </c>
      <c r="C15" s="5" t="s">
        <v>23</v>
      </c>
      <c r="D15" s="26"/>
      <c r="E15" s="18"/>
      <c r="F15" s="18"/>
      <c r="G15" s="18"/>
      <c r="H15" s="26">
        <f t="shared" si="3"/>
        <v>0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7">
        <f t="shared" si="1"/>
        <v>0</v>
      </c>
      <c r="V15" s="17">
        <f t="shared" si="2"/>
        <v>0</v>
      </c>
    </row>
    <row r="16" spans="2:23" hidden="1" x14ac:dyDescent="0.25">
      <c r="B16" s="4">
        <v>28</v>
      </c>
      <c r="C16" s="5" t="s">
        <v>24</v>
      </c>
      <c r="D16" s="26"/>
      <c r="E16" s="18"/>
      <c r="F16" s="18"/>
      <c r="G16" s="18"/>
      <c r="H16" s="26">
        <f t="shared" si="3"/>
        <v>0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7">
        <f t="shared" si="1"/>
        <v>0</v>
      </c>
      <c r="V16" s="17">
        <f t="shared" si="2"/>
        <v>0</v>
      </c>
    </row>
    <row r="17" spans="2:26" hidden="1" x14ac:dyDescent="0.25">
      <c r="B17" s="4">
        <v>29</v>
      </c>
      <c r="C17" s="5" t="s">
        <v>25</v>
      </c>
      <c r="D17" s="26"/>
      <c r="E17" s="18"/>
      <c r="F17" s="18"/>
      <c r="G17" s="18"/>
      <c r="H17" s="26">
        <f t="shared" si="3"/>
        <v>0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7">
        <f t="shared" si="1"/>
        <v>0</v>
      </c>
      <c r="V17" s="17">
        <f t="shared" si="2"/>
        <v>0</v>
      </c>
    </row>
    <row r="18" spans="2:26" hidden="1" x14ac:dyDescent="0.25">
      <c r="B18" s="4">
        <v>30</v>
      </c>
      <c r="C18" s="5" t="s">
        <v>26</v>
      </c>
      <c r="D18" s="26"/>
      <c r="E18" s="18"/>
      <c r="F18" s="18"/>
      <c r="G18" s="18"/>
      <c r="H18" s="26">
        <f t="shared" si="3"/>
        <v>0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7">
        <f t="shared" si="1"/>
        <v>0</v>
      </c>
      <c r="V18" s="17">
        <f t="shared" si="2"/>
        <v>0</v>
      </c>
    </row>
    <row r="19" spans="2:26" hidden="1" x14ac:dyDescent="0.25">
      <c r="B19" s="4">
        <v>31</v>
      </c>
      <c r="C19" s="5" t="s">
        <v>27</v>
      </c>
      <c r="D19" s="26"/>
      <c r="E19" s="18"/>
      <c r="F19" s="18"/>
      <c r="G19" s="18"/>
      <c r="H19" s="26">
        <f t="shared" si="3"/>
        <v>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7">
        <f t="shared" si="1"/>
        <v>0</v>
      </c>
      <c r="V19" s="17">
        <f t="shared" si="2"/>
        <v>0</v>
      </c>
    </row>
    <row r="20" spans="2:26" hidden="1" x14ac:dyDescent="0.25">
      <c r="B20" s="4">
        <v>32</v>
      </c>
      <c r="C20" s="5" t="s">
        <v>28</v>
      </c>
      <c r="D20" s="26"/>
      <c r="E20" s="18"/>
      <c r="F20" s="18"/>
      <c r="G20" s="18"/>
      <c r="H20" s="26">
        <f t="shared" si="3"/>
        <v>0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7">
        <f t="shared" si="1"/>
        <v>0</v>
      </c>
      <c r="V20" s="17">
        <f t="shared" si="2"/>
        <v>0</v>
      </c>
    </row>
    <row r="21" spans="2:26" hidden="1" x14ac:dyDescent="0.25">
      <c r="B21" s="4">
        <v>33</v>
      </c>
      <c r="C21" s="5" t="s">
        <v>29</v>
      </c>
      <c r="D21" s="26"/>
      <c r="E21" s="18"/>
      <c r="F21" s="18"/>
      <c r="G21" s="18"/>
      <c r="H21" s="26">
        <f t="shared" si="3"/>
        <v>0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7">
        <f t="shared" si="1"/>
        <v>0</v>
      </c>
      <c r="V21" s="17">
        <f t="shared" si="2"/>
        <v>0</v>
      </c>
    </row>
    <row r="22" spans="2:26" x14ac:dyDescent="0.25">
      <c r="B22" s="4">
        <v>34</v>
      </c>
      <c r="C22" s="5" t="s">
        <v>30</v>
      </c>
      <c r="D22" s="26">
        <v>10</v>
      </c>
      <c r="E22" s="18"/>
      <c r="F22" s="18"/>
      <c r="G22" s="18"/>
      <c r="H22" s="26">
        <f t="shared" si="3"/>
        <v>10</v>
      </c>
      <c r="I22" s="6">
        <v>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>
        <v>10</v>
      </c>
      <c r="U22" s="17">
        <f t="shared" si="1"/>
        <v>10</v>
      </c>
      <c r="V22" s="17">
        <f t="shared" si="2"/>
        <v>0</v>
      </c>
    </row>
    <row r="23" spans="2:26" s="3" customFormat="1" x14ac:dyDescent="0.25">
      <c r="B23" s="9"/>
      <c r="C23" s="10" t="s">
        <v>31</v>
      </c>
      <c r="D23" s="27">
        <f t="shared" ref="D23:T23" si="4">SUM(D9:D22)</f>
        <v>38970074</v>
      </c>
      <c r="E23" s="12">
        <f t="shared" si="4"/>
        <v>-65493</v>
      </c>
      <c r="F23" s="12">
        <f t="shared" si="4"/>
        <v>-2794048</v>
      </c>
      <c r="G23" s="12">
        <f t="shared" si="4"/>
        <v>475808</v>
      </c>
      <c r="H23" s="27">
        <f t="shared" si="4"/>
        <v>36586341</v>
      </c>
      <c r="I23" s="12">
        <f t="shared" si="4"/>
        <v>169141.24599999998</v>
      </c>
      <c r="J23" s="12">
        <f t="shared" si="4"/>
        <v>1737318.7280000001</v>
      </c>
      <c r="K23" s="12">
        <f t="shared" si="4"/>
        <v>1004364.388</v>
      </c>
      <c r="L23" s="12">
        <f t="shared" si="4"/>
        <v>690386.38800000004</v>
      </c>
      <c r="M23" s="12">
        <f t="shared" si="4"/>
        <v>5515677.0240000002</v>
      </c>
      <c r="N23" s="12">
        <f t="shared" si="4"/>
        <v>3163712.1550000003</v>
      </c>
      <c r="O23" s="12">
        <f t="shared" si="4"/>
        <v>4942545.91</v>
      </c>
      <c r="P23" s="12">
        <f t="shared" si="4"/>
        <v>1405867.2220000001</v>
      </c>
      <c r="Q23" s="12">
        <f t="shared" si="4"/>
        <v>2689798.7450000001</v>
      </c>
      <c r="R23" s="12">
        <f t="shared" si="4"/>
        <v>4446644.8719999995</v>
      </c>
      <c r="S23" s="12">
        <f t="shared" si="4"/>
        <v>5121044.2189999996</v>
      </c>
      <c r="T23" s="12">
        <f t="shared" si="4"/>
        <v>5593461.058000003</v>
      </c>
      <c r="U23" s="17"/>
      <c r="V23" s="17"/>
    </row>
    <row r="24" spans="2:26" x14ac:dyDescent="0.25">
      <c r="B24" s="29" t="s">
        <v>77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2:26" x14ac:dyDescent="0.25">
      <c r="J25" s="11"/>
      <c r="K25" s="11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2:26" x14ac:dyDescent="0.25">
      <c r="B26" s="23" t="s">
        <v>78</v>
      </c>
      <c r="J26" s="11"/>
      <c r="K26" s="11"/>
      <c r="O26" s="22"/>
      <c r="U26" s="22"/>
    </row>
    <row r="27" spans="2:26" x14ac:dyDescent="0.25">
      <c r="J27" s="24"/>
      <c r="K27" s="24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</row>
    <row r="28" spans="2:26" x14ac:dyDescent="0.25">
      <c r="B28" s="20" t="s">
        <v>79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5"/>
    </row>
    <row r="29" spans="2:26" x14ac:dyDescent="0.25">
      <c r="B29" s="20" t="s">
        <v>80</v>
      </c>
      <c r="J29" s="11"/>
      <c r="K29" s="11"/>
    </row>
    <row r="30" spans="2:26" x14ac:dyDescent="0.25">
      <c r="B30" s="20" t="s">
        <v>84</v>
      </c>
    </row>
  </sheetData>
  <mergeCells count="6">
    <mergeCell ref="B24:Z24"/>
    <mergeCell ref="B1:T1"/>
    <mergeCell ref="B2:T2"/>
    <mergeCell ref="B3:T3"/>
    <mergeCell ref="B4:T4"/>
    <mergeCell ref="B5:T5"/>
  </mergeCells>
  <printOptions horizontalCentered="1"/>
  <pageMargins left="0.46" right="0.70866141732283472" top="0.74803149606299213" bottom="0.74803149606299213" header="0.31496062992125984" footer="0.31496062992125984"/>
  <pageSetup paperSize="121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E285E0-CADF-431A-A2F9-12D70EC68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ccede9-2b47-4a4e-a973-f00f144551ca"/>
    <ds:schemaRef ds:uri="10b25c61-e9ae-4a15-8988-3484429c5e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FB2280-CBD5-4A0E-8454-6B2E7A3071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8B0D68-C63B-4049-83FB-B5E83F16CC87}">
  <ds:schemaRefs>
    <ds:schemaRef ds:uri="91a0d6fb-9b76-4f27-808e-2fd5c18c8f42"/>
    <ds:schemaRef ds:uri="http://purl.org/dc/dcmitype/"/>
    <ds:schemaRef ds:uri="http://www.w3.org/XML/1998/namespace"/>
    <ds:schemaRef ds:uri="0227e29e-38f2-445a-b464-40d811857f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10b25c61-e9ae-4a15-8988-3484429c5e63"/>
    <ds:schemaRef ds:uri="81ccede9-2b47-4a4e-a973-f00f144551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</vt:lpstr>
      <vt:lpstr>07.19.01 INNOVA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del Pilar Machado</dc:creator>
  <cp:keywords/>
  <dc:description/>
  <cp:lastModifiedBy>Carla Malig Leon</cp:lastModifiedBy>
  <cp:revision/>
  <cp:lastPrinted>2022-03-23T15:42:03Z</cp:lastPrinted>
  <dcterms:created xsi:type="dcterms:W3CDTF">2021-03-11T13:56:44Z</dcterms:created>
  <dcterms:modified xsi:type="dcterms:W3CDTF">2026-07-24T14:42:20Z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  <property fmtid="{D5CDD505-2E9C-101B-9397-08002B2CF9AE}" pid="3" name="MediaServiceImageTags">
    <vt:lpwstr/>
  </property>
</Properties>
</file>